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67" i="1" l="1"/>
  <c r="N67" i="1" s="1"/>
  <c r="N65" i="1"/>
  <c r="N64" i="1"/>
  <c r="N63" i="1"/>
  <c r="N62" i="1"/>
  <c r="M62" i="1"/>
  <c r="L62" i="1"/>
  <c r="K62" i="1"/>
  <c r="J62" i="1"/>
  <c r="I62" i="1"/>
  <c r="H62" i="1"/>
  <c r="G62" i="1"/>
  <c r="F62" i="1"/>
  <c r="I60" i="1"/>
  <c r="I69" i="1" s="1"/>
  <c r="N56" i="1"/>
  <c r="N54" i="1"/>
  <c r="N53" i="1"/>
  <c r="N52" i="1"/>
  <c r="N51" i="1"/>
  <c r="N50" i="1"/>
  <c r="N49" i="1"/>
  <c r="N48" i="1"/>
  <c r="N47" i="1" s="1"/>
  <c r="M47" i="1"/>
  <c r="L47" i="1"/>
  <c r="K47" i="1"/>
  <c r="J47" i="1"/>
  <c r="I47" i="1"/>
  <c r="H47" i="1"/>
  <c r="G47" i="1"/>
  <c r="F47" i="1"/>
  <c r="N45" i="1"/>
  <c r="N44" i="1"/>
  <c r="N43" i="1"/>
  <c r="N41" i="1" s="1"/>
  <c r="N42" i="1"/>
  <c r="M41" i="1"/>
  <c r="L41" i="1"/>
  <c r="K41" i="1"/>
  <c r="J41" i="1"/>
  <c r="I41" i="1"/>
  <c r="H41" i="1"/>
  <c r="G41" i="1"/>
  <c r="F41" i="1"/>
  <c r="N39" i="1"/>
  <c r="N35" i="1" s="1"/>
  <c r="N38" i="1"/>
  <c r="N37" i="1"/>
  <c r="N36" i="1"/>
  <c r="M35" i="1"/>
  <c r="L35" i="1"/>
  <c r="K35" i="1"/>
  <c r="J35" i="1"/>
  <c r="I35" i="1"/>
  <c r="H35" i="1"/>
  <c r="H60" i="1" s="1"/>
  <c r="H69" i="1" s="1"/>
  <c r="G35" i="1"/>
  <c r="G58" i="1" s="1"/>
  <c r="N58" i="1" s="1"/>
  <c r="P58" i="1" s="1"/>
  <c r="F35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 s="1"/>
  <c r="M14" i="1"/>
  <c r="M60" i="1" s="1"/>
  <c r="M69" i="1" s="1"/>
  <c r="L14" i="1"/>
  <c r="L60" i="1" s="1"/>
  <c r="L69" i="1" s="1"/>
  <c r="K14" i="1"/>
  <c r="K60" i="1" s="1"/>
  <c r="K69" i="1" s="1"/>
  <c r="J14" i="1"/>
  <c r="J60" i="1" s="1"/>
  <c r="J69" i="1" s="1"/>
  <c r="I14" i="1"/>
  <c r="H14" i="1"/>
  <c r="G14" i="1"/>
  <c r="F14" i="1"/>
  <c r="F60" i="1" s="1"/>
  <c r="F69" i="1" s="1"/>
  <c r="N12" i="1"/>
  <c r="N60" i="1" l="1"/>
  <c r="N69" i="1" s="1"/>
</calcChain>
</file>

<file path=xl/comments1.xml><?xml version="1.0" encoding="utf-8"?>
<comments xmlns="http://schemas.openxmlformats.org/spreadsheetml/2006/main">
  <authors>
    <author>RAZER</author>
  </authors>
  <commentList>
    <comment ref="K16" authorId="0">
      <text>
        <r>
          <rPr>
            <b/>
            <sz val="9"/>
            <color indexed="81"/>
            <rFont val="Tahoma"/>
            <family val="2"/>
          </rPr>
          <t>MUTASI ASET KE BADAN PENDAPATAN DAERAH SENILAI :   Rp 170.500.000  NO SK : ( 321/VI/2021 )
MUTASI ASET KE BADAN PENDAPATAN DAERAH SENILAI :   Rp 236.000.000  NO SK : ( 321/VI/2021 )
MUTASI ASET KE DINAS PENDIDIKAN SENILAI :   Rp    22.500.000  NO SK : ( 519/XII/2021 )
MUTASI ASET KE DINAS PEMBERDAYAAN PEREMPUAN
PERLINDUNGAN ANAK
PENGENDALIAN PENDUDUK DAN  KB SENILAI :   Rp 214.700.000  NO SK : ( 531/XII/2021 )
MUTASI ASET KE SEKRETARIAT DPRD SENILAI :   Rp 541.000.000  NO SK : ( 532/XII/2021 )
MUTASI ASET KE SEKRETARIAT DPRD SENILAI :   Rp 541.000.000  NO SK : ( 532/XII/2021 )
MUTASI ASET KE SEKRETARIAT DPRD SENILAI :   Rp 529.000.000  NO SK : ( 532/XII/2021 )
MUTASI ASET KE SEKRETARIAT DAERAH SENILAI :   Rp 214.700.000  NO SK : ( 533/XII/2021 )
MUTASI ASET KE SEKRETARIAT DAERAH SENILAI :   Rp 214.700.000  NO SK : ( 533/XII/2021 )
MUTASI ASET KE SEKRETARIAT DAERAH SENILAI :   Rp 373.550.000  NO SK : ( 533/XII/2021 )
MUTASI ASET KE SEKRETARIAT DAERAH SENILAI :   Rp 373.550.000  NO SK : ( 533/XII/2021 )
MUTASI ASET KE SEKRETARIAT DAERAH SENILAI :   Rp 418.450.000  NO SK : ( 533/XII/2021 )
MUTASI ASET KE SEKRETARIAT DAERAH SENILAI :   Rp 219.700.000  NO SK : ( 533/XII/2021 )
MUTASI ASET KE SEKRETARIAT DAERAH SENILAI :   Rp 170.500.000  NO SK : ( 533/XII/2021 )
MUTASI ASET KE SEKRETARIAT DAERAH SENILAI :   Rp 541.000.000  NO SK : ( 533/XII/2021 )
MUTASI ASET KE SEKRETARIAT DAERAH SENILAI :   Rp 541.000.000  NO SK : ( 533/XII/2021 )
MUTASI ASET KE SATUAN POLISI PAMONG PRAJA SENILAI :   Rp    59.790.000  NO SK : ( 538/XII/2021 )
MUTASI ASET KE SATUAN POLISI PAMONG PRAJA SENILAI :   Rp    59.790.000  NO SK : ( 538/XII/2021 )
MUTASI ASET KE KECAMATAN GUNUNG KIJANG SENILAI :   Rp 170.500.000  NO SK : ( 576/XII/2021 )
MUTASI ASET KE KECAMATAN MANTANG SENILAI :   Rp 170.500.000  NO SK : ( 577/XII/2021 )
MUTASI ASET KE KECAMATAN TELUK SEBONG SENILAI :   Rp 170.500.000  NO SK : ( 581/XII/2021 )
MUTASI ASET KE KECAMATAN TAMBELAN SENILAI :   Rp 176.000.000  NO SK : ( 582/XII/2021 )
MUTASI ASET KE KECAMATAN TOAPAYA SENILAI :   Rp    22.500.000  NO SK : ( 583/XII/2021 )
MUTASI ASET KE KECAMATAN TOAPAYA SENILAI :   Rp 170.500.000  NO SK : ( 583/XII/2021 )
MUTASI ASET KE DINAS SOSIAL SENILAI :   Rp 236.000.000  NO SK : ( 584/XII/2021 )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MUTASI ASET KE  DINAS TENAGA KERJA SENILAI :   Rp   5.016.000   NO SK : (  319/VI/2021 )
MUTASI ASET KE  BADAN PENDAPATAN DAERAH SENILAI :   Rp   5.016.000   NO SK : (  321/VI//2021 )
MUTASI ASET KE  DINAS KEBUDAYAAN DAN PARIWISATA SENILAI :   Rp   5.016.000   NO SK : (  514/XII/2021 )
MUTASI ASET KE  DINAS PEKERJAAN UMUM DAN PENATAAN RUANG SENILAI :   Rp   5.016.000   NO SK : (  515/XII/2021 )
MUTASI ASET KE  DINAS KEPEMUDAAN DAN OLAHRAGA SENILAI :   Rp   5.016.000   NO SK : (  516/XII/2021 )
MUTASI ASET KE  DINAS PEMBERDAYAAN MASYARAKAT DAN DESA SENILAI :   Rp   5.016.000   NO SK : (  517/XII/2021 )
MUTASI ASET KE  DINAS KOMUNIKASI DAN INFORMATIKA SENILAI :   Rp   5.016.000   NO SK : (  518/XII/2021 )
MUTASI ASET KE  DINAS PENDIDIKAN SENILAI :   Rp   5.016.000   NO SK : (  519/XII/2021 )
MUTASI ASET KE  DINAS KESEHATAN SENILAI :   Rp   5.016.000   NO SK : (  520/XII/2021 )
MUTASI ASET KE  DINAS PERIKANAN SENILAI :   Rp   5.016.000   NO SK : (  521/XII/2021 )
MUTASI ASET KE  DINAS PERPUSTAKAAN DAN ARSIP SENILAI :   Rp   5.016.000   NO SK : (  522/XII/2021 )
MUTASI ASET KE  DINAS PENANAMAN MODAL
PELAYANAN TERPADU SATU PINTU DAN TENAGA KERJA SENILAI :   Rp   5.016.000   NO SK : (  523/XII/2021 )
MUTASI ASET KE  BADAN PENANGGULANGAN BENCANA DAERAH SENILAI :   Rp   5.016.000   NO SK : (  524/XII/2021 )
MUTASI ASET KE  DINAS PERHUBUNGAN SENILAI :   Rp   5.016.000   NO SK : (  525/XII/2021 )
MUTASI ASET KE  DINAS KETAHANAN PANGAN DAN PERTANIAN SENILAI :   Rp   5.016.000   NO SK : (  526/XII/2021 )
MUTASI ASET KE  DINAS KEPENDUDUKAN DAN PENCATATAN SIPIL SENILAI :   Rp   5.016.000   NO SK : (  527/XII/2021 )
MUTASI ASET KE  BADAN KESATUAN BANGSA DAN POLITIK SENILAI :   Rp   5.016.000   NO SK : (  528/XII/2021 )
MUTASI ASET KE  DINAS PERUMAHAN DAN KAWASAN PERMUKIMAN SENILAI :   Rp   5.016.000   NO SK : (  529/XII/2021 )
MUTASI ASET KE  DINAS LINGKUNGAN HIDUP SENILAI :   Rp   5.016.000   NO SK : (  530/XII/2021 )
MUTASI ASET KE  DINAS PEMBERDAYAAN PEREMPUAN
PERLINDUNGAN ANAK
PENGENDALIAN PENDUDUK DAN  KB SENILAI :   Rp   5.016.000   NO SK : (  531/XII/2021 )
MUTASI ASET KE  SEKRETARIAT DPRD SENILAI :   Rp   5.016.000   NO SK : (  532/XII/2021 )
MUTASI ASET KE  SEKRETARIAT DAERAH SENILAI :   Rp   5.016.000   NO SK : (  533/XII/2021 )
MUTASI ASET KE  BADAN PERENCANAAN
PENELITIAN DAN PENGEMBANGAN DAERAH SENILAI :   Rp   5.016.000   NO SK : (  534/XII/2021 )
MUTASI ASET KE  INSPEKTORAT DAERAH SENILAI :   Rp   5.016.000   NO SK : (  535/XII/2021 )
MUTASI ASET KE  DINAS KOPERASI USAHA MIKRO
PERINDUSTRIAN DAN PERDAGANGAN SENILAI :   Rp   5.016.000   NO SK : (  536/XII/2021 )
MUTASI ASET KE  BADAN KEPEGAWAIAN DAN PENGEMBANGAN SUMBER DAYA MANUSIA SENILAI :   Rp   5.016.000   NO SK : (  537/XII/2021 )
MUTASI ASET KE  SATUAN POLISI PAMONG PRAJA SENILAI :   Rp   5.016.000   NO SK : (  538/XII/2021 )
MUTASI ASET KE  KECAMATAN BINTAN UTARA SENILAI :   Rp   5.016.000   NO SK : (  574/XII/2021 )
MUTASI ASET KE  KECAMATAN BINTAN PESISIR SENILAI :   Rp   5.016.000   NO SK : (  575/XII/2021 )
MUTASI ASET KE  KECAMATAN GUNUNG KIJANG SENILAI :   Rp   5.016.000   NO SK : (  576/XII/2021 )
MUTASI ASET KE  KECAMATAN MANTANG SENILAI :   Rp   5.016.000   NO SK : (  577/XII/2021 )
MUTASI ASET KE  KECAMATAN SERI KUALA LOBAM SENILAI :   Rp   5.016.000   NO SK : (  578/XII/2021 )
MUTASI ASET KE  KECAMATAN BINTAN TIMUR SENILAI :   Rp   5.016.000   NO SK : (  579/XII/2021 )
MUTASI ASET KE  KECAMATAN TELUK BINTAN SENILAI :   Rp   5.016.000   NO SK : (  580/XII/2021 )
MUTASI ASET KE  KECAMATAN TELUK SEBONG SENILAI :   Rp   5.016.000   NO SK : (  581/XII/2021 )
MUTASI ASET KE  KECAMATAN TAMBELAN SENILAI :   Rp   5.016.000   NO SK : (  582/XII/2021 )
MUTASI ASET KE  KECAMATAN TOAPAYA SENILAI :   Rp   5.016.000   NO SK : (  583/XII/2021 )
MUTASI ASET KE  DINAS SOSIAL SENILAI :   Rp   5.016.000   NO SK : (  584/XII/2021 )</t>
        </r>
      </text>
    </comment>
    <comment ref="K24" authorId="0">
      <text>
        <r>
          <rPr>
            <b/>
            <sz val="9"/>
            <color indexed="81"/>
            <rFont val="Tahoma"/>
            <family val="2"/>
          </rPr>
          <t>MUTASI ASET KE  DINAS TENAGA KERJA SENILAI :   Rp 14.960.000   NO SK : (  319/VI/2021 )
MUTASI ASET KE  DINAS KOMUNIKASI DAN INFORMATIKA SENILAI :   Rp 14.960.000   NO SK : (  518/XII/2021 )
MUTASI ASET KE  DINAS KESEHATAN SENILAI :   Rp 14.960.000   NO SK : (  520/XII/2021 )</t>
        </r>
      </text>
    </comment>
  </commentList>
</comments>
</file>

<file path=xl/sharedStrings.xml><?xml version="1.0" encoding="utf-8"?>
<sst xmlns="http://schemas.openxmlformats.org/spreadsheetml/2006/main" count="167" uniqueCount="127">
  <si>
    <t>SKPD</t>
  </si>
  <si>
    <t>: BADAN KEUANGAN DAN ASET DAERAH</t>
  </si>
  <si>
    <t>KABUPATEN</t>
  </si>
  <si>
    <t>: BINTAN</t>
  </si>
  <si>
    <t>PROPINSI</t>
  </si>
  <si>
    <t>: KEPULAUAN RIAU</t>
  </si>
  <si>
    <t>NERACA ASSET</t>
  </si>
  <si>
    <t>PER 31 DESEMBER 2021</t>
  </si>
  <si>
    <t>NO</t>
  </si>
  <si>
    <t>GOLONGAN</t>
  </si>
  <si>
    <t>KODE BIDANG BARANG</t>
  </si>
  <si>
    <t>NAMA BIDANG BARANG</t>
  </si>
  <si>
    <t>JUMLAH SALDO 01 JAN 2021
(PERMENDAGRI 108 TAHUN 2016)</t>
  </si>
  <si>
    <t>PENYUSUTAN ASET TAHUN 2020 KEBAWAH (PERMENDAGRI 108 TAHUN 2016)</t>
  </si>
  <si>
    <t>BELANJA MODAL TH 2021 (PERMENDAGRI 108 TAHUN 2016)</t>
  </si>
  <si>
    <t>PENAMBAHAN ASSET SUMBER LAINNYA (PERMENDAGRI 108 TAHUN 2016)</t>
  </si>
  <si>
    <t>MUTASI ANTAR SKPD</t>
  </si>
  <si>
    <t>EKSTRA COMPATABLE (PERMENDAGRI 108 TAHUN 2016)</t>
  </si>
  <si>
    <t>PENGHAPUSAN ASSET (PERMENDAGRI 108 TAHUN 2016)</t>
  </si>
  <si>
    <t>SALDO ASSET PER
31 DESEMBER 2021
(PERMENDAGRI 108 TAHUN 2016)</t>
  </si>
  <si>
    <t>PENYUSUTAN SALDO AKHIR</t>
  </si>
  <si>
    <t>PENAMBAHAN (PERMENDAGRI 108 TAHUN 2016)</t>
  </si>
  <si>
    <t>PENGURANGAN (PERMENDAGRI 108 TAHUN 2016)</t>
  </si>
  <si>
    <t>01</t>
  </si>
  <si>
    <t>TANAH</t>
  </si>
  <si>
    <t>02</t>
  </si>
  <si>
    <t>PERALATAN DAN MESIN</t>
  </si>
  <si>
    <t>a.</t>
  </si>
  <si>
    <t>ALAT BESAR</t>
  </si>
  <si>
    <t>b.</t>
  </si>
  <si>
    <t>ALAT ANGKUTAN</t>
  </si>
  <si>
    <t>03</t>
  </si>
  <si>
    <t>c.</t>
  </si>
  <si>
    <t>ALAT BENGKEL DAN ALAT UKUR</t>
  </si>
  <si>
    <t>04</t>
  </si>
  <si>
    <t>d.</t>
  </si>
  <si>
    <t>ALAT PERTANIAN</t>
  </si>
  <si>
    <t>05</t>
  </si>
  <si>
    <t>e.</t>
  </si>
  <si>
    <t>ALAT KANTOR DAN RUMAH TANGGA</t>
  </si>
  <si>
    <t>06</t>
  </si>
  <si>
    <t>f.</t>
  </si>
  <si>
    <t>ALAT STUDIO, KOMUNIKASI DAN PEMANCAR</t>
  </si>
  <si>
    <t>07</t>
  </si>
  <si>
    <t>g.</t>
  </si>
  <si>
    <t>ALAT KEDOKTERAN DAN KESEHATAN</t>
  </si>
  <si>
    <t>08</t>
  </si>
  <si>
    <t>h.</t>
  </si>
  <si>
    <t>ALAT LABORATORIUM</t>
  </si>
  <si>
    <t>09</t>
  </si>
  <si>
    <t>i.</t>
  </si>
  <si>
    <t>ALAT PERSENJATAAN</t>
  </si>
  <si>
    <t>10</t>
  </si>
  <si>
    <t>j.</t>
  </si>
  <si>
    <t>KOMPUTER</t>
  </si>
  <si>
    <t>11</t>
  </si>
  <si>
    <t>k.</t>
  </si>
  <si>
    <t>ALAT EKSPLORASI</t>
  </si>
  <si>
    <t>12</t>
  </si>
  <si>
    <t>l.</t>
  </si>
  <si>
    <t>ALAT PENGEBORAN</t>
  </si>
  <si>
    <t>13</t>
  </si>
  <si>
    <t>m.</t>
  </si>
  <si>
    <t>ALAT PRODUKSI, PENGOLAHAN DAN PEMURNIAN</t>
  </si>
  <si>
    <t>14</t>
  </si>
  <si>
    <t>n.</t>
  </si>
  <si>
    <t>ALAT BANTU EKSPLORASI</t>
  </si>
  <si>
    <t>15</t>
  </si>
  <si>
    <t>o.</t>
  </si>
  <si>
    <t>ALAT KESELAMATAN KERJA</t>
  </si>
  <si>
    <t>16</t>
  </si>
  <si>
    <t>p.</t>
  </si>
  <si>
    <t>ALAT PERAGA</t>
  </si>
  <si>
    <t>17</t>
  </si>
  <si>
    <t>q.</t>
  </si>
  <si>
    <t>PERALATAN PROSES/PRODUKSI</t>
  </si>
  <si>
    <t>18</t>
  </si>
  <si>
    <t>r.</t>
  </si>
  <si>
    <t>RAMBU - RAMBU</t>
  </si>
  <si>
    <t>19</t>
  </si>
  <si>
    <t>s.</t>
  </si>
  <si>
    <t>PERALATAN OLAH RAGA</t>
  </si>
  <si>
    <t>GEDUNG DAN BANGUNAN</t>
  </si>
  <si>
    <t>BANGUNAN GEDUNG</t>
  </si>
  <si>
    <t>MONUMEN</t>
  </si>
  <si>
    <t>BANGUNAN MENARA</t>
  </si>
  <si>
    <t>TUGU TITIK KONTROL/PASTI</t>
  </si>
  <si>
    <t>JALAN, IRIGASI DAN JARINGAN</t>
  </si>
  <si>
    <t>JALAN DAN JEMBATAN</t>
  </si>
  <si>
    <t>BANGUNAN AIR</t>
  </si>
  <si>
    <t>INSTALASI</t>
  </si>
  <si>
    <t>JARINGAN</t>
  </si>
  <si>
    <t>ASSET TETAP LAINNYA</t>
  </si>
  <si>
    <t>BAHAN PERPUSTAKAAN</t>
  </si>
  <si>
    <t>BARANG BERCORAK KESENIAN/KEBUDAYAAN/OLAHRAGA</t>
  </si>
  <si>
    <t>HEWAN</t>
  </si>
  <si>
    <t>BIOTA PERAIRAN</t>
  </si>
  <si>
    <t>TANAMAN</t>
  </si>
  <si>
    <t>BARANG KOLEKSI NON BUDAYA</t>
  </si>
  <si>
    <t>ASET TETAP DALAM RENOVASI</t>
  </si>
  <si>
    <t>KONSTRUKSI DALAM PENGERJAAN</t>
  </si>
  <si>
    <t>AKUMULASI PENYUSUTAN</t>
  </si>
  <si>
    <t>JUMLAH ASET TETAP</t>
  </si>
  <si>
    <t>ASSET LAINNYA</t>
  </si>
  <si>
    <t>KEMITRAAN DENGAN PIHAK KETIGA</t>
  </si>
  <si>
    <t>ASET TIDAK BERWUJUD</t>
  </si>
  <si>
    <t>ASET LAIN-LAIN</t>
  </si>
  <si>
    <t>AKUMULASI AMORTISASI ATB</t>
  </si>
  <si>
    <t>TOTAL</t>
  </si>
  <si>
    <t>BADAN KEUANGAN DAN ASET DAERAH</t>
  </si>
  <si>
    <t>KABUPATEN BINTAN</t>
  </si>
  <si>
    <t>Drs. YANDRISYAH, M.Si.</t>
  </si>
  <si>
    <t>NIP. 19620111 198903 1 010</t>
  </si>
  <si>
    <t>KERTAS KERJA BEBAN PENYUSUTAN, SELISIH REVALUASI DAN KOREKSI EKUITAS 2019</t>
  </si>
  <si>
    <t>BEBAN PENYUSUTAN ASET TETAP</t>
  </si>
  <si>
    <t>BEBAN AMORTISASI ASET TIDAK BERWUJUD</t>
  </si>
  <si>
    <t>BEBAN LAIN-LAIN (EKSTRACOMP)</t>
  </si>
  <si>
    <t>SELISIH REVALUASI ASET-TANAH</t>
  </si>
  <si>
    <t>SELISIH REVALUASI ASET-PERALATAN DAN MESIN</t>
  </si>
  <si>
    <t>SELISIH REVALUASI ASET-GEDUNG DAN BANGUNAN</t>
  </si>
  <si>
    <t>SELISIH REVALUASI ASET-JALAN, IRIGASI DAN JARINGAN</t>
  </si>
  <si>
    <t>SELISIH REVALUASI ASET-ASET TETAP LAINNYA</t>
  </si>
  <si>
    <t>SELISIH REVALUASI ASET-KONSTRUKSI DALAM PENGERJAAN</t>
  </si>
  <si>
    <t>KOREKSI EKUITAS PENYUSUTAN ASET TETAP</t>
  </si>
  <si>
    <t>KOREKSI EKUITAS AMORTISASI ASET TIDAK BERWUJUD</t>
  </si>
  <si>
    <t>SELISIH REVALUASI ASET-ASET TIDAK BERWUJUD</t>
  </si>
  <si>
    <t>SELISIH REVALUASI ASET-ASET LAIN-LAIN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</si>
</sst>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.0_);_(* \(#,##0.0\);_(* &quot;-&quot;??_);_(@_)"/>
    <numFmt numFmtId="165" formatCode="_(* #,##0_);_(* \(#,##0\);_(* &quot;-&quot;_);_(@_)"/>
    <numFmt numFmtId="166" formatCode="_(&quot;Rp&quot;* #,##0_);_(&quot;Rp&quot;* \(#,##0\);_(&quot;Rp&quot;* &quot;-&quot;_);_(@_)"/>
    <numFmt numFmtId="167" formatCode="_([$Rp-421]* #,##0_);_([$Rp-421]* \(#,##0\);_([$Rp-421]* &quot;-&quot;_);_(@_)"/>
    <numFmt numFmtId="168" formatCode="_(&quot;Rp&quot;* #,##0.00_);_(&quot;Rp&quot;* \(#,##0.00\);_(&quot;Rp&quot;* &quot;-&quot;_);_(@_)"/>
    <numFmt numFmtId="169" formatCode="_(* #,##0_);_(* \(#,##0\);_(* &quot;-&quot;??_);_(@_)"/>
    <numFmt numFmtId="170" formatCode="_(&quot;Rp&quot;* #,##0.00_);_(&quot;Rp&quot;* \(#,##0.00\);_(&quot;Rp&quot;* &quot;-&quot;??_);_(@_)"/>
    <numFmt numFmtId="171" formatCode="_([$Rp-421]* #,##0.00_);_([$Rp-421]* \(#,##0.00\);_([$Rp-421]* &quot;-&quot;_);_(@_)"/>
  </numFmts>
  <fonts count="2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20"/>
      <color indexed="8"/>
      <name val="Tahoma"/>
      <family val="2"/>
    </font>
    <font>
      <sz val="18"/>
      <color indexed="8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12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i/>
      <sz val="10"/>
      <color indexed="8"/>
      <name val="Tahoma"/>
      <family val="2"/>
    </font>
    <font>
      <b/>
      <i/>
      <sz val="10"/>
      <name val="Tahoma"/>
      <family val="2"/>
    </font>
    <font>
      <sz val="10"/>
      <color indexed="8"/>
      <name val="Tahoma"/>
      <family val="2"/>
    </font>
    <font>
      <b/>
      <sz val="10"/>
      <name val="Arial"/>
      <family val="2"/>
    </font>
    <font>
      <sz val="12"/>
      <color rgb="FFFF0000"/>
      <name val="Tahoma"/>
      <family val="2"/>
    </font>
    <font>
      <b/>
      <sz val="12"/>
      <color rgb="FFFF0000"/>
      <name val="Tahoma"/>
      <family val="2"/>
    </font>
    <font>
      <b/>
      <i/>
      <sz val="10"/>
      <color rgb="FFFF0000"/>
      <name val="Tahoma"/>
      <family val="2"/>
    </font>
    <font>
      <sz val="10"/>
      <color rgb="FFFF0000"/>
      <name val="Arial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  <font>
      <sz val="7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</cellStyleXfs>
  <cellXfs count="148">
    <xf numFmtId="0" fontId="0" fillId="0" borderId="0" xfId="0"/>
    <xf numFmtId="0" fontId="2" fillId="0" borderId="0" xfId="4" applyFont="1"/>
    <xf numFmtId="0" fontId="2" fillId="0" borderId="0" xfId="4"/>
    <xf numFmtId="164" fontId="2" fillId="0" borderId="0" xfId="1" applyNumberFormat="1" applyFont="1"/>
    <xf numFmtId="41" fontId="2" fillId="0" borderId="0" xfId="2" applyFont="1"/>
    <xf numFmtId="0" fontId="5" fillId="0" borderId="0" xfId="4" applyFont="1"/>
    <xf numFmtId="0" fontId="6" fillId="0" borderId="19" xfId="4" applyFont="1" applyBorder="1" applyAlignment="1">
      <alignment horizontal="center" vertical="center"/>
    </xf>
    <xf numFmtId="0" fontId="6" fillId="0" borderId="20" xfId="4" applyFont="1" applyBorder="1" applyAlignment="1">
      <alignment horizontal="center" vertical="center"/>
    </xf>
    <xf numFmtId="0" fontId="6" fillId="0" borderId="23" xfId="4" applyFont="1" applyBorder="1" applyAlignment="1">
      <alignment horizontal="center" vertical="center"/>
    </xf>
    <xf numFmtId="0" fontId="7" fillId="0" borderId="24" xfId="4" applyFont="1" applyBorder="1" applyAlignment="1">
      <alignment horizontal="center" vertical="center"/>
    </xf>
    <xf numFmtId="0" fontId="7" fillId="0" borderId="25" xfId="4" quotePrefix="1" applyFont="1" applyBorder="1" applyAlignment="1">
      <alignment horizontal="center" vertical="center"/>
    </xf>
    <xf numFmtId="0" fontId="8" fillId="0" borderId="25" xfId="4" quotePrefix="1" applyFont="1" applyBorder="1" applyAlignment="1">
      <alignment horizontal="center" vertical="center"/>
    </xf>
    <xf numFmtId="166" fontId="9" fillId="0" borderId="26" xfId="4" applyNumberFormat="1" applyFont="1" applyBorder="1" applyAlignment="1">
      <alignment vertical="center"/>
    </xf>
    <xf numFmtId="166" fontId="7" fillId="0" borderId="27" xfId="4" applyNumberFormat="1" applyFont="1" applyBorder="1" applyAlignment="1">
      <alignment vertical="center"/>
    </xf>
    <xf numFmtId="167" fontId="10" fillId="0" borderId="25" xfId="4" applyNumberFormat="1" applyFont="1" applyBorder="1" applyAlignment="1">
      <alignment vertical="center"/>
    </xf>
    <xf numFmtId="167" fontId="11" fillId="0" borderId="25" xfId="4" applyNumberFormat="1" applyFont="1" applyBorder="1" applyAlignment="1">
      <alignment vertical="center"/>
    </xf>
    <xf numFmtId="168" fontId="11" fillId="0" borderId="28" xfId="4" applyNumberFormat="1" applyFont="1" applyBorder="1" applyAlignment="1">
      <alignment vertical="center"/>
    </xf>
    <xf numFmtId="169" fontId="2" fillId="0" borderId="0" xfId="1" applyNumberFormat="1" applyFont="1"/>
    <xf numFmtId="166" fontId="12" fillId="0" borderId="0" xfId="2" applyNumberFormat="1" applyFont="1" applyAlignment="1">
      <alignment vertical="center"/>
    </xf>
    <xf numFmtId="4" fontId="2" fillId="0" borderId="0" xfId="4" applyNumberFormat="1" applyFont="1"/>
    <xf numFmtId="0" fontId="7" fillId="0" borderId="27" xfId="4" quotePrefix="1" applyFont="1" applyBorder="1" applyAlignment="1">
      <alignment horizontal="center" vertical="center"/>
    </xf>
    <xf numFmtId="166" fontId="9" fillId="0" borderId="10" xfId="4" applyNumberFormat="1" applyFont="1" applyBorder="1" applyAlignment="1">
      <alignment vertical="center"/>
    </xf>
    <xf numFmtId="167" fontId="12" fillId="0" borderId="25" xfId="4" applyNumberFormat="1" applyFont="1" applyBorder="1" applyAlignment="1">
      <alignment vertical="center"/>
    </xf>
    <xf numFmtId="167" fontId="8" fillId="0" borderId="25" xfId="4" applyNumberFormat="1" applyFont="1" applyBorder="1" applyAlignment="1">
      <alignment vertical="center"/>
    </xf>
    <xf numFmtId="168" fontId="8" fillId="0" borderId="28" xfId="4" applyNumberFormat="1" applyFont="1" applyBorder="1" applyAlignment="1">
      <alignment vertical="center"/>
    </xf>
    <xf numFmtId="167" fontId="2" fillId="0" borderId="0" xfId="4" applyNumberFormat="1" applyFont="1"/>
    <xf numFmtId="166" fontId="9" fillId="0" borderId="29" xfId="4" applyNumberFormat="1" applyFont="1" applyBorder="1" applyAlignment="1">
      <alignment vertical="center"/>
    </xf>
    <xf numFmtId="0" fontId="7" fillId="0" borderId="25" xfId="4" applyFont="1" applyBorder="1" applyAlignment="1">
      <alignment vertical="center"/>
    </xf>
    <xf numFmtId="166" fontId="8" fillId="0" borderId="29" xfId="4" applyNumberFormat="1" applyFont="1" applyBorder="1" applyAlignment="1">
      <alignment horizontal="center" vertical="center"/>
    </xf>
    <xf numFmtId="166" fontId="8" fillId="0" borderId="27" xfId="4" applyNumberFormat="1" applyFont="1" applyBorder="1" applyAlignment="1">
      <alignment vertical="center"/>
    </xf>
    <xf numFmtId="169" fontId="2" fillId="0" borderId="0" xfId="4" applyNumberFormat="1" applyFont="1"/>
    <xf numFmtId="166" fontId="2" fillId="0" borderId="0" xfId="2" applyNumberFormat="1" applyFont="1"/>
    <xf numFmtId="166" fontId="8" fillId="0" borderId="0" xfId="2" applyNumberFormat="1" applyFont="1" applyAlignment="1">
      <alignment vertical="center"/>
    </xf>
    <xf numFmtId="170" fontId="2" fillId="0" borderId="0" xfId="4" applyNumberFormat="1" applyFont="1"/>
    <xf numFmtId="0" fontId="8" fillId="0" borderId="27" xfId="4" quotePrefix="1" applyFont="1" applyBorder="1" applyAlignment="1">
      <alignment horizontal="center" vertical="center"/>
    </xf>
    <xf numFmtId="167" fontId="8" fillId="0" borderId="30" xfId="4" applyNumberFormat="1" applyFont="1" applyFill="1" applyBorder="1" applyAlignment="1">
      <alignment vertical="center"/>
    </xf>
    <xf numFmtId="167" fontId="8" fillId="0" borderId="30" xfId="4" applyNumberFormat="1" applyFont="1" applyBorder="1" applyAlignment="1">
      <alignment vertical="center"/>
    </xf>
    <xf numFmtId="166" fontId="7" fillId="0" borderId="29" xfId="4" applyNumberFormat="1" applyFont="1" applyBorder="1" applyAlignment="1">
      <alignment vertical="center"/>
    </xf>
    <xf numFmtId="167" fontId="12" fillId="0" borderId="30" xfId="4" applyNumberFormat="1" applyFont="1" applyBorder="1" applyAlignment="1">
      <alignment vertical="center"/>
    </xf>
    <xf numFmtId="167" fontId="11" fillId="0" borderId="30" xfId="4" applyNumberFormat="1" applyFont="1" applyBorder="1" applyAlignment="1">
      <alignment vertical="center"/>
    </xf>
    <xf numFmtId="42" fontId="0" fillId="0" borderId="30" xfId="3" applyFont="1" applyBorder="1"/>
    <xf numFmtId="166" fontId="13" fillId="0" borderId="0" xfId="2" applyNumberFormat="1" applyFont="1"/>
    <xf numFmtId="41" fontId="13" fillId="0" borderId="0" xfId="2" applyFont="1"/>
    <xf numFmtId="42" fontId="0" fillId="0" borderId="0" xfId="3" applyFont="1"/>
    <xf numFmtId="0" fontId="7" fillId="0" borderId="31" xfId="4" applyFont="1" applyBorder="1" applyAlignment="1">
      <alignment horizontal="center" vertical="center"/>
    </xf>
    <xf numFmtId="0" fontId="7" fillId="0" borderId="30" xfId="4" quotePrefix="1" applyFont="1" applyBorder="1" applyAlignment="1">
      <alignment horizontal="center" vertical="center"/>
    </xf>
    <xf numFmtId="166" fontId="9" fillId="0" borderId="32" xfId="4" applyNumberFormat="1" applyFont="1" applyBorder="1" applyAlignment="1">
      <alignment vertical="center"/>
    </xf>
    <xf numFmtId="166" fontId="7" fillId="0" borderId="33" xfId="4" applyNumberFormat="1" applyFont="1" applyBorder="1" applyAlignment="1">
      <alignment vertical="center"/>
    </xf>
    <xf numFmtId="167" fontId="10" fillId="0" borderId="30" xfId="4" applyNumberFormat="1" applyFont="1" applyBorder="1" applyAlignment="1">
      <alignment vertical="center"/>
    </xf>
    <xf numFmtId="165" fontId="2" fillId="0" borderId="0" xfId="4" quotePrefix="1" applyNumberFormat="1" applyFont="1"/>
    <xf numFmtId="0" fontId="7" fillId="0" borderId="34" xfId="4" applyFont="1" applyBorder="1" applyAlignment="1">
      <alignment horizontal="center" vertical="center"/>
    </xf>
    <xf numFmtId="0" fontId="7" fillId="0" borderId="10" xfId="4" quotePrefix="1" applyFont="1" applyBorder="1" applyAlignment="1">
      <alignment horizontal="center" vertical="center"/>
    </xf>
    <xf numFmtId="0" fontId="7" fillId="0" borderId="9" xfId="4" quotePrefix="1" applyFont="1" applyBorder="1" applyAlignment="1">
      <alignment horizontal="center" vertical="center"/>
    </xf>
    <xf numFmtId="166" fontId="9" fillId="0" borderId="0" xfId="4" applyNumberFormat="1" applyFont="1" applyAlignment="1">
      <alignment vertical="center"/>
    </xf>
    <xf numFmtId="166" fontId="7" fillId="0" borderId="0" xfId="4" applyNumberFormat="1" applyFont="1" applyAlignment="1">
      <alignment vertical="center"/>
    </xf>
    <xf numFmtId="167" fontId="10" fillId="0" borderId="9" xfId="4" applyNumberFormat="1" applyFont="1" applyBorder="1" applyAlignment="1">
      <alignment vertical="center"/>
    </xf>
    <xf numFmtId="168" fontId="11" fillId="0" borderId="35" xfId="4" applyNumberFormat="1" applyFont="1" applyBorder="1" applyAlignment="1">
      <alignment vertical="center"/>
    </xf>
    <xf numFmtId="0" fontId="14" fillId="0" borderId="31" xfId="4" applyFont="1" applyBorder="1" applyAlignment="1">
      <alignment horizontal="center" vertical="center"/>
    </xf>
    <xf numFmtId="0" fontId="14" fillId="0" borderId="30" xfId="4" quotePrefix="1" applyFont="1" applyBorder="1" applyAlignment="1">
      <alignment horizontal="center" vertical="center"/>
    </xf>
    <xf numFmtId="166" fontId="15" fillId="0" borderId="32" xfId="4" applyNumberFormat="1" applyFont="1" applyBorder="1" applyAlignment="1">
      <alignment vertical="center"/>
    </xf>
    <xf numFmtId="166" fontId="14" fillId="0" borderId="33" xfId="4" applyNumberFormat="1" applyFont="1" applyBorder="1" applyAlignment="1">
      <alignment vertical="center"/>
    </xf>
    <xf numFmtId="167" fontId="16" fillId="0" borderId="30" xfId="4" applyNumberFormat="1" applyFont="1" applyBorder="1" applyAlignment="1">
      <alignment vertical="center"/>
    </xf>
    <xf numFmtId="167" fontId="16" fillId="0" borderId="30" xfId="4" applyNumberFormat="1" applyFont="1" applyFill="1" applyBorder="1" applyAlignment="1">
      <alignment vertical="center"/>
    </xf>
    <xf numFmtId="171" fontId="16" fillId="0" borderId="28" xfId="4" applyNumberFormat="1" applyFont="1" applyBorder="1" applyAlignment="1">
      <alignment vertical="center"/>
    </xf>
    <xf numFmtId="41" fontId="17" fillId="0" borderId="0" xfId="2" applyFont="1"/>
    <xf numFmtId="165" fontId="17" fillId="0" borderId="0" xfId="4" quotePrefix="1" applyNumberFormat="1" applyFont="1"/>
    <xf numFmtId="170" fontId="17" fillId="0" borderId="0" xfId="4" applyNumberFormat="1" applyFont="1"/>
    <xf numFmtId="0" fontId="17" fillId="0" borderId="0" xfId="4" applyFont="1"/>
    <xf numFmtId="0" fontId="7" fillId="0" borderId="32" xfId="4" quotePrefix="1" applyFont="1" applyBorder="1" applyAlignment="1">
      <alignment horizontal="center" vertical="center"/>
    </xf>
    <xf numFmtId="166" fontId="9" fillId="0" borderId="36" xfId="4" applyNumberFormat="1" applyFont="1" applyBorder="1" applyAlignment="1">
      <alignment vertical="center"/>
    </xf>
    <xf numFmtId="166" fontId="7" fillId="0" borderId="36" xfId="4" applyNumberFormat="1" applyFont="1" applyBorder="1" applyAlignment="1">
      <alignment vertical="center"/>
    </xf>
    <xf numFmtId="167" fontId="11" fillId="0" borderId="30" xfId="4" applyNumberFormat="1" applyFont="1" applyFill="1" applyBorder="1" applyAlignment="1">
      <alignment vertical="center"/>
    </xf>
    <xf numFmtId="167" fontId="11" fillId="0" borderId="30" xfId="4" quotePrefix="1" applyNumberFormat="1" applyFont="1" applyFill="1" applyBorder="1" applyAlignment="1">
      <alignment vertical="center"/>
    </xf>
    <xf numFmtId="42" fontId="2" fillId="0" borderId="0" xfId="3" applyFont="1"/>
    <xf numFmtId="166" fontId="9" fillId="0" borderId="20" xfId="4" applyNumberFormat="1" applyFont="1" applyBorder="1" applyAlignment="1">
      <alignment vertical="center"/>
    </xf>
    <xf numFmtId="166" fontId="18" fillId="0" borderId="20" xfId="4" applyNumberFormat="1" applyFont="1" applyBorder="1" applyAlignment="1">
      <alignment vertical="center"/>
    </xf>
    <xf numFmtId="166" fontId="9" fillId="0" borderId="20" xfId="4" applyNumberFormat="1" applyFont="1" applyFill="1" applyBorder="1" applyAlignment="1">
      <alignment vertical="center"/>
    </xf>
    <xf numFmtId="166" fontId="9" fillId="0" borderId="23" xfId="4" applyNumberFormat="1" applyFont="1" applyBorder="1" applyAlignment="1">
      <alignment vertical="center"/>
    </xf>
    <xf numFmtId="42" fontId="13" fillId="0" borderId="0" xfId="3" applyFont="1" applyAlignment="1">
      <alignment vertical="center"/>
    </xf>
    <xf numFmtId="166" fontId="8" fillId="0" borderId="36" xfId="4" applyNumberFormat="1" applyFont="1" applyBorder="1" applyAlignment="1">
      <alignment vertical="center"/>
    </xf>
    <xf numFmtId="166" fontId="8" fillId="0" borderId="32" xfId="4" applyNumberFormat="1" applyFont="1" applyBorder="1" applyAlignment="1">
      <alignment horizontal="center" vertical="center"/>
    </xf>
    <xf numFmtId="166" fontId="8" fillId="0" borderId="33" xfId="4" applyNumberFormat="1" applyFont="1" applyBorder="1" applyAlignment="1">
      <alignment vertical="center"/>
    </xf>
    <xf numFmtId="165" fontId="2" fillId="0" borderId="0" xfId="4" applyNumberFormat="1" applyFont="1"/>
    <xf numFmtId="0" fontId="14" fillId="0" borderId="34" xfId="4" applyFont="1" applyBorder="1" applyAlignment="1">
      <alignment horizontal="center" vertical="center"/>
    </xf>
    <xf numFmtId="0" fontId="14" fillId="0" borderId="32" xfId="4" quotePrefix="1" applyFont="1" applyBorder="1" applyAlignment="1">
      <alignment horizontal="center" vertical="center"/>
    </xf>
    <xf numFmtId="166" fontId="19" fillId="0" borderId="36" xfId="4" applyNumberFormat="1" applyFont="1" applyBorder="1" applyAlignment="1">
      <alignment vertical="center"/>
    </xf>
    <xf numFmtId="171" fontId="16" fillId="0" borderId="35" xfId="4" applyNumberFormat="1" applyFont="1" applyBorder="1" applyAlignment="1">
      <alignment vertical="center"/>
    </xf>
    <xf numFmtId="0" fontId="7" fillId="0" borderId="16" xfId="4" quotePrefix="1" applyFont="1" applyBorder="1" applyAlignment="1">
      <alignment horizontal="center" vertical="center"/>
    </xf>
    <xf numFmtId="0" fontId="7" fillId="0" borderId="15" xfId="4" quotePrefix="1" applyFont="1" applyBorder="1" applyAlignment="1">
      <alignment horizontal="center" vertical="center"/>
    </xf>
    <xf numFmtId="165" fontId="12" fillId="0" borderId="9" xfId="4" applyNumberFormat="1" applyFont="1" applyBorder="1" applyAlignment="1">
      <alignment vertical="center"/>
    </xf>
    <xf numFmtId="165" fontId="8" fillId="0" borderId="9" xfId="4" applyNumberFormat="1" applyFont="1" applyFill="1" applyBorder="1" applyAlignment="1">
      <alignment vertical="center"/>
    </xf>
    <xf numFmtId="166" fontId="8" fillId="0" borderId="13" xfId="4" applyNumberFormat="1" applyFont="1" applyBorder="1" applyAlignment="1">
      <alignment vertical="center"/>
    </xf>
    <xf numFmtId="166" fontId="9" fillId="0" borderId="40" xfId="4" applyNumberFormat="1" applyFont="1" applyBorder="1" applyAlignment="1">
      <alignment vertical="center"/>
    </xf>
    <xf numFmtId="166" fontId="18" fillId="0" borderId="40" xfId="4" applyNumberFormat="1" applyFont="1" applyBorder="1" applyAlignment="1">
      <alignment vertical="center"/>
    </xf>
    <xf numFmtId="166" fontId="9" fillId="0" borderId="40" xfId="4" applyNumberFormat="1" applyFont="1" applyFill="1" applyBorder="1" applyAlignment="1">
      <alignment vertical="center"/>
    </xf>
    <xf numFmtId="166" fontId="9" fillId="0" borderId="41" xfId="4" applyNumberFormat="1" applyFont="1" applyBorder="1" applyAlignment="1">
      <alignment vertical="center"/>
    </xf>
    <xf numFmtId="0" fontId="20" fillId="0" borderId="0" xfId="4" applyFont="1"/>
    <xf numFmtId="0" fontId="8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42" fontId="8" fillId="0" borderId="0" xfId="3" applyFont="1" applyAlignment="1">
      <alignment horizontal="center"/>
    </xf>
    <xf numFmtId="167" fontId="8" fillId="0" borderId="0" xfId="4" applyNumberFormat="1" applyFont="1" applyAlignment="1">
      <alignment horizontal="center"/>
    </xf>
    <xf numFmtId="0" fontId="12" fillId="0" borderId="0" xfId="4" applyFont="1" applyAlignment="1">
      <alignment horizontal="center"/>
    </xf>
    <xf numFmtId="166" fontId="8" fillId="0" borderId="0" xfId="4" applyNumberFormat="1" applyFont="1" applyAlignment="1">
      <alignment horizontal="center"/>
    </xf>
    <xf numFmtId="0" fontId="9" fillId="0" borderId="0" xfId="4" applyFont="1" applyAlignment="1">
      <alignment horizontal="left"/>
    </xf>
    <xf numFmtId="170" fontId="21" fillId="0" borderId="0" xfId="4" applyNumberFormat="1" applyFont="1" applyAlignment="1">
      <alignment horizontal="center"/>
    </xf>
    <xf numFmtId="0" fontId="21" fillId="0" borderId="0" xfId="4" applyFont="1" applyAlignment="1">
      <alignment horizontal="center"/>
    </xf>
    <xf numFmtId="170" fontId="8" fillId="0" borderId="0" xfId="4" applyNumberFormat="1" applyFont="1" applyAlignment="1">
      <alignment horizontal="center"/>
    </xf>
    <xf numFmtId="0" fontId="22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24" fillId="0" borderId="0" xfId="4" applyFont="1" applyAlignment="1">
      <alignment horizontal="center"/>
    </xf>
    <xf numFmtId="0" fontId="25" fillId="0" borderId="0" xfId="4" applyFont="1"/>
    <xf numFmtId="0" fontId="2" fillId="0" borderId="20" xfId="4" applyFont="1" applyBorder="1" applyAlignment="1">
      <alignment horizontal="center"/>
    </xf>
    <xf numFmtId="0" fontId="2" fillId="0" borderId="21" xfId="4" applyFont="1" applyBorder="1"/>
    <xf numFmtId="0" fontId="2" fillId="0" borderId="37" xfId="4" applyFont="1" applyBorder="1"/>
    <xf numFmtId="0" fontId="24" fillId="0" borderId="37" xfId="4" applyFont="1" applyBorder="1" applyAlignment="1">
      <alignment horizontal="center"/>
    </xf>
    <xf numFmtId="0" fontId="25" fillId="0" borderId="22" xfId="4" applyFont="1" applyBorder="1"/>
    <xf numFmtId="0" fontId="23" fillId="0" borderId="0" xfId="4" applyFont="1" applyAlignment="1">
      <alignment horizontal="center"/>
    </xf>
    <xf numFmtId="0" fontId="13" fillId="0" borderId="0" xfId="4" applyFont="1"/>
    <xf numFmtId="167" fontId="12" fillId="2" borderId="0" xfId="4" applyNumberFormat="1" applyFont="1" applyFill="1" applyBorder="1" applyAlignment="1">
      <alignment vertical="center"/>
    </xf>
    <xf numFmtId="0" fontId="6" fillId="0" borderId="21" xfId="4" applyFont="1" applyBorder="1" applyAlignment="1">
      <alignment horizontal="center" vertical="center"/>
    </xf>
    <xf numFmtId="0" fontId="6" fillId="0" borderId="22" xfId="4" applyFont="1" applyBorder="1" applyAlignment="1">
      <alignment horizontal="center" vertical="center"/>
    </xf>
    <xf numFmtId="0" fontId="9" fillId="0" borderId="19" xfId="4" applyFont="1" applyBorder="1" applyAlignment="1">
      <alignment horizontal="center" vertical="center"/>
    </xf>
    <xf numFmtId="0" fontId="9" fillId="0" borderId="37" xfId="4" applyFont="1" applyBorder="1" applyAlignment="1">
      <alignment horizontal="center" vertical="center"/>
    </xf>
    <xf numFmtId="0" fontId="9" fillId="0" borderId="38" xfId="4" applyFont="1" applyBorder="1" applyAlignment="1">
      <alignment horizontal="center" vertical="center"/>
    </xf>
    <xf numFmtId="0" fontId="9" fillId="0" borderId="39" xfId="4" applyFont="1" applyBorder="1" applyAlignment="1">
      <alignment horizontal="center" vertical="center"/>
    </xf>
    <xf numFmtId="0" fontId="23" fillId="0" borderId="0" xfId="4" applyFont="1" applyAlignment="1">
      <alignment horizontal="center"/>
    </xf>
    <xf numFmtId="0" fontId="6" fillId="0" borderId="5" xfId="4" applyFont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9" xfId="4" applyFont="1" applyBorder="1" applyAlignment="1">
      <alignment horizontal="center" vertical="center" wrapText="1"/>
    </xf>
    <xf numFmtId="0" fontId="6" fillId="0" borderId="15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6" fillId="0" borderId="13" xfId="4" applyFont="1" applyBorder="1" applyAlignment="1">
      <alignment horizontal="center" vertical="center" wrapText="1"/>
    </xf>
    <xf numFmtId="0" fontId="6" fillId="0" borderId="18" xfId="4" applyFont="1" applyBorder="1" applyAlignment="1">
      <alignment horizontal="center" vertical="center" wrapText="1"/>
    </xf>
    <xf numFmtId="41" fontId="2" fillId="0" borderId="0" xfId="2" applyFont="1" applyAlignment="1">
      <alignment horizontal="center" vertical="center" wrapText="1"/>
    </xf>
    <xf numFmtId="0" fontId="2" fillId="0" borderId="0" xfId="4" applyAlignment="1">
      <alignment horizontal="center" vertical="center" wrapText="1"/>
    </xf>
    <xf numFmtId="0" fontId="6" fillId="0" borderId="12" xfId="4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6" fillId="0" borderId="14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6" fillId="0" borderId="10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6" fillId="0" borderId="16" xfId="4" applyFont="1" applyBorder="1" applyAlignment="1">
      <alignment horizontal="center" vertical="center" wrapText="1"/>
    </xf>
    <xf numFmtId="0" fontId="6" fillId="0" borderId="17" xfId="4" applyFont="1" applyBorder="1" applyAlignment="1">
      <alignment horizontal="center" vertical="center" wrapText="1"/>
    </xf>
  </cellXfs>
  <cellStyles count="5">
    <cellStyle name="Comma" xfId="1" builtinId="3"/>
    <cellStyle name="Comma [0]" xfId="2" builtinId="6"/>
    <cellStyle name="Currency [0]" xfId="3" builtinId="7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11</xdr:row>
      <xdr:rowOff>0</xdr:rowOff>
    </xdr:from>
    <xdr:to>
      <xdr:col>2</xdr:col>
      <xdr:colOff>542925</xdr:colOff>
      <xdr:row>11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8763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2</xdr:col>
      <xdr:colOff>609600</xdr:colOff>
      <xdr:row>11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620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2</xdr:col>
      <xdr:colOff>581025</xdr:colOff>
      <xdr:row>11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33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66675</xdr:colOff>
      <xdr:row>11</xdr:row>
      <xdr:rowOff>0</xdr:rowOff>
    </xdr:from>
    <xdr:to>
      <xdr:col>2</xdr:col>
      <xdr:colOff>619125</xdr:colOff>
      <xdr:row>11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6725" y="2543175"/>
          <a:ext cx="9810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57150</xdr:colOff>
      <xdr:row>11</xdr:row>
      <xdr:rowOff>0</xdr:rowOff>
    </xdr:from>
    <xdr:to>
      <xdr:col>2</xdr:col>
      <xdr:colOff>371475</xdr:colOff>
      <xdr:row>11</xdr:row>
      <xdr:rowOff>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7200" y="2543175"/>
          <a:ext cx="7429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3810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9" name="WordArt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0" name="WordArt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1" name="WordArt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2" name="WordArt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3" name="WordArt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3810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4" name="WordArt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28575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5" name="WordArt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8625" y="2543175"/>
          <a:ext cx="4000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6" name="WordArt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7" name="WordArt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8" name="WordArt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9" name="WordArt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0" name="WordArt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1" name="WordArt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2" name="WordArt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23" name="WordArt 23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24" name="WordArt 24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5" name="WordArt 25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906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26" name="WordArt 26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7" name="WordArt 27">
          <a:extLst>
            <a:ext uri="{FF2B5EF4-FFF2-40B4-BE49-F238E27FC236}">
              <a16:creationId xmlns:a16="http://schemas.microsoft.com/office/drawing/2014/main" xmlns="" id="{00000000-0008-0000-0C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8" name="WordArt 28">
          <a:extLst>
            <a:ext uri="{FF2B5EF4-FFF2-40B4-BE49-F238E27FC236}">
              <a16:creationId xmlns:a16="http://schemas.microsoft.com/office/drawing/2014/main" xmlns="" id="{00000000-0008-0000-0C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29" name="WordArt 29">
          <a:extLst>
            <a:ext uri="{FF2B5EF4-FFF2-40B4-BE49-F238E27FC236}">
              <a16:creationId xmlns:a16="http://schemas.microsoft.com/office/drawing/2014/main" xmlns="" id="{00000000-0008-0000-0C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30" name="WordArt 30">
          <a:extLst>
            <a:ext uri="{FF2B5EF4-FFF2-40B4-BE49-F238E27FC236}">
              <a16:creationId xmlns:a16="http://schemas.microsoft.com/office/drawing/2014/main" xmlns="" id="{00000000-0008-0000-0C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31" name="WordArt 31">
          <a:extLst>
            <a:ext uri="{FF2B5EF4-FFF2-40B4-BE49-F238E27FC236}">
              <a16:creationId xmlns:a16="http://schemas.microsoft.com/office/drawing/2014/main" xmlns="" id="{00000000-0008-0000-0C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32" name="WordArt 32">
          <a:extLst>
            <a:ext uri="{FF2B5EF4-FFF2-40B4-BE49-F238E27FC236}">
              <a16:creationId xmlns:a16="http://schemas.microsoft.com/office/drawing/2014/main" xmlns="" id="{00000000-0008-0000-0C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33" name="WordArt 33">
          <a:extLst>
            <a:ext uri="{FF2B5EF4-FFF2-40B4-BE49-F238E27FC236}">
              <a16:creationId xmlns:a16="http://schemas.microsoft.com/office/drawing/2014/main" xmlns="" id="{00000000-0008-0000-0C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34" name="WordArt 34">
          <a:extLst>
            <a:ext uri="{FF2B5EF4-FFF2-40B4-BE49-F238E27FC236}">
              <a16:creationId xmlns:a16="http://schemas.microsoft.com/office/drawing/2014/main" xmlns="" id="{00000000-0008-0000-0C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35" name="WordArt 35">
          <a:extLst>
            <a:ext uri="{FF2B5EF4-FFF2-40B4-BE49-F238E27FC236}">
              <a16:creationId xmlns:a16="http://schemas.microsoft.com/office/drawing/2014/main" xmlns="" id="{00000000-0008-0000-0C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36" name="WordArt 36">
          <a:extLst>
            <a:ext uri="{FF2B5EF4-FFF2-40B4-BE49-F238E27FC236}">
              <a16:creationId xmlns:a16="http://schemas.microsoft.com/office/drawing/2014/main" xmlns="" id="{00000000-0008-0000-0C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37" name="WordArt 37">
          <a:extLst>
            <a:ext uri="{FF2B5EF4-FFF2-40B4-BE49-F238E27FC236}">
              <a16:creationId xmlns:a16="http://schemas.microsoft.com/office/drawing/2014/main" xmlns="" id="{00000000-0008-0000-0C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38" name="WordArt 38">
          <a:extLst>
            <a:ext uri="{FF2B5EF4-FFF2-40B4-BE49-F238E27FC236}">
              <a16:creationId xmlns:a16="http://schemas.microsoft.com/office/drawing/2014/main" xmlns="" id="{00000000-0008-0000-0C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39" name="WordArt 39">
          <a:extLst>
            <a:ext uri="{FF2B5EF4-FFF2-40B4-BE49-F238E27FC236}">
              <a16:creationId xmlns:a16="http://schemas.microsoft.com/office/drawing/2014/main" xmlns="" id="{00000000-0008-0000-0C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40" name="WordArt 40">
          <a:extLst>
            <a:ext uri="{FF2B5EF4-FFF2-40B4-BE49-F238E27FC236}">
              <a16:creationId xmlns:a16="http://schemas.microsoft.com/office/drawing/2014/main" xmlns="" id="{00000000-0008-0000-0C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41" name="WordArt 41">
          <a:extLst>
            <a:ext uri="{FF2B5EF4-FFF2-40B4-BE49-F238E27FC236}">
              <a16:creationId xmlns:a16="http://schemas.microsoft.com/office/drawing/2014/main" xmlns="" id="{00000000-0008-0000-0C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42" name="WordArt 42">
          <a:extLst>
            <a:ext uri="{FF2B5EF4-FFF2-40B4-BE49-F238E27FC236}">
              <a16:creationId xmlns:a16="http://schemas.microsoft.com/office/drawing/2014/main" xmlns="" id="{00000000-0008-0000-0C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43" name="WordArt 43">
          <a:extLst>
            <a:ext uri="{FF2B5EF4-FFF2-40B4-BE49-F238E27FC236}">
              <a16:creationId xmlns:a16="http://schemas.microsoft.com/office/drawing/2014/main" xmlns="" id="{00000000-0008-0000-0C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44" name="WordArt 44">
          <a:extLst>
            <a:ext uri="{FF2B5EF4-FFF2-40B4-BE49-F238E27FC236}">
              <a16:creationId xmlns:a16="http://schemas.microsoft.com/office/drawing/2014/main" xmlns="" id="{00000000-0008-0000-0C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45" name="WordArt 45">
          <a:extLst>
            <a:ext uri="{FF2B5EF4-FFF2-40B4-BE49-F238E27FC236}">
              <a16:creationId xmlns:a16="http://schemas.microsoft.com/office/drawing/2014/main" xmlns="" id="{00000000-0008-0000-0C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46" name="WordArt 46">
          <a:extLst>
            <a:ext uri="{FF2B5EF4-FFF2-40B4-BE49-F238E27FC236}">
              <a16:creationId xmlns:a16="http://schemas.microsoft.com/office/drawing/2014/main" xmlns="" id="{00000000-0008-0000-0C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47" name="WordArt 47">
          <a:extLst>
            <a:ext uri="{FF2B5EF4-FFF2-40B4-BE49-F238E27FC236}">
              <a16:creationId xmlns:a16="http://schemas.microsoft.com/office/drawing/2014/main" xmlns="" id="{00000000-0008-0000-0C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48" name="WordArt 48">
          <a:extLst>
            <a:ext uri="{FF2B5EF4-FFF2-40B4-BE49-F238E27FC236}">
              <a16:creationId xmlns:a16="http://schemas.microsoft.com/office/drawing/2014/main" xmlns="" id="{00000000-0008-0000-0C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49" name="WordArt 49">
          <a:extLst>
            <a:ext uri="{FF2B5EF4-FFF2-40B4-BE49-F238E27FC236}">
              <a16:creationId xmlns:a16="http://schemas.microsoft.com/office/drawing/2014/main" xmlns="" id="{00000000-0008-0000-0C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50" name="WordArt 50">
          <a:extLst>
            <a:ext uri="{FF2B5EF4-FFF2-40B4-BE49-F238E27FC236}">
              <a16:creationId xmlns:a16="http://schemas.microsoft.com/office/drawing/2014/main" xmlns="" id="{00000000-0008-0000-0C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51" name="WordArt 51">
          <a:extLst>
            <a:ext uri="{FF2B5EF4-FFF2-40B4-BE49-F238E27FC236}">
              <a16:creationId xmlns:a16="http://schemas.microsoft.com/office/drawing/2014/main" xmlns="" id="{00000000-0008-0000-0C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13</xdr:col>
      <xdr:colOff>1736725</xdr:colOff>
      <xdr:row>11</xdr:row>
      <xdr:rowOff>0</xdr:rowOff>
    </xdr:from>
    <xdr:to>
      <xdr:col>13</xdr:col>
      <xdr:colOff>1736725</xdr:colOff>
      <xdr:row>11</xdr:row>
      <xdr:rowOff>0</xdr:rowOff>
    </xdr:to>
    <xdr:sp macro="" textlink="">
      <xdr:nvSpPr>
        <xdr:cNvPr id="52" name="WordArt 52">
          <a:extLst>
            <a:ext uri="{FF2B5EF4-FFF2-40B4-BE49-F238E27FC236}">
              <a16:creationId xmlns:a16="http://schemas.microsoft.com/office/drawing/2014/main" xmlns="" id="{00000000-0008-0000-0C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110575" y="2543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2</xdr:col>
      <xdr:colOff>542925</xdr:colOff>
      <xdr:row>11</xdr:row>
      <xdr:rowOff>0</xdr:rowOff>
    </xdr:to>
    <xdr:sp macro="" textlink="">
      <xdr:nvSpPr>
        <xdr:cNvPr id="53" name="WordArt 53">
          <a:extLst>
            <a:ext uri="{FF2B5EF4-FFF2-40B4-BE49-F238E27FC236}">
              <a16:creationId xmlns:a16="http://schemas.microsoft.com/office/drawing/2014/main" xmlns="" id="{00000000-0008-0000-0C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8763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2</xdr:col>
      <xdr:colOff>609600</xdr:colOff>
      <xdr:row>11</xdr:row>
      <xdr:rowOff>0</xdr:rowOff>
    </xdr:to>
    <xdr:sp macro="" textlink="">
      <xdr:nvSpPr>
        <xdr:cNvPr id="54" name="WordArt 54">
          <a:extLst>
            <a:ext uri="{FF2B5EF4-FFF2-40B4-BE49-F238E27FC236}">
              <a16:creationId xmlns:a16="http://schemas.microsoft.com/office/drawing/2014/main" xmlns="" id="{00000000-0008-0000-0C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620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2</xdr:col>
      <xdr:colOff>581025</xdr:colOff>
      <xdr:row>11</xdr:row>
      <xdr:rowOff>0</xdr:rowOff>
    </xdr:to>
    <xdr:sp macro="" textlink="">
      <xdr:nvSpPr>
        <xdr:cNvPr id="55" name="WordArt 55">
          <a:extLst>
            <a:ext uri="{FF2B5EF4-FFF2-40B4-BE49-F238E27FC236}">
              <a16:creationId xmlns:a16="http://schemas.microsoft.com/office/drawing/2014/main" xmlns="" id="{00000000-0008-0000-0C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33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66675</xdr:colOff>
      <xdr:row>11</xdr:row>
      <xdr:rowOff>0</xdr:rowOff>
    </xdr:from>
    <xdr:to>
      <xdr:col>2</xdr:col>
      <xdr:colOff>619125</xdr:colOff>
      <xdr:row>11</xdr:row>
      <xdr:rowOff>0</xdr:rowOff>
    </xdr:to>
    <xdr:sp macro="" textlink="">
      <xdr:nvSpPr>
        <xdr:cNvPr id="56" name="WordArt 56">
          <a:extLst>
            <a:ext uri="{FF2B5EF4-FFF2-40B4-BE49-F238E27FC236}">
              <a16:creationId xmlns:a16="http://schemas.microsoft.com/office/drawing/2014/main" xmlns="" id="{00000000-0008-0000-0C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6725" y="2543175"/>
          <a:ext cx="9810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57150</xdr:colOff>
      <xdr:row>11</xdr:row>
      <xdr:rowOff>0</xdr:rowOff>
    </xdr:from>
    <xdr:to>
      <xdr:col>2</xdr:col>
      <xdr:colOff>371475</xdr:colOff>
      <xdr:row>11</xdr:row>
      <xdr:rowOff>0</xdr:rowOff>
    </xdr:to>
    <xdr:sp macro="" textlink="">
      <xdr:nvSpPr>
        <xdr:cNvPr id="57" name="WordArt 57">
          <a:extLst>
            <a:ext uri="{FF2B5EF4-FFF2-40B4-BE49-F238E27FC236}">
              <a16:creationId xmlns:a16="http://schemas.microsoft.com/office/drawing/2014/main" xmlns="" id="{00000000-0008-0000-0C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7200" y="2543175"/>
          <a:ext cx="7429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58" name="WordArt 58">
          <a:extLst>
            <a:ext uri="{FF2B5EF4-FFF2-40B4-BE49-F238E27FC236}">
              <a16:creationId xmlns:a16="http://schemas.microsoft.com/office/drawing/2014/main" xmlns="" id="{00000000-0008-0000-0C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3810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59" name="WordArt 59">
          <a:extLst>
            <a:ext uri="{FF2B5EF4-FFF2-40B4-BE49-F238E27FC236}">
              <a16:creationId xmlns:a16="http://schemas.microsoft.com/office/drawing/2014/main" xmlns="" id="{00000000-0008-0000-0C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60" name="WordArt 60">
          <a:extLst>
            <a:ext uri="{FF2B5EF4-FFF2-40B4-BE49-F238E27FC236}">
              <a16:creationId xmlns:a16="http://schemas.microsoft.com/office/drawing/2014/main" xmlns="" id="{00000000-0008-0000-0C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61" name="WordArt 61">
          <a:extLst>
            <a:ext uri="{FF2B5EF4-FFF2-40B4-BE49-F238E27FC236}">
              <a16:creationId xmlns:a16="http://schemas.microsoft.com/office/drawing/2014/main" xmlns="" id="{00000000-0008-0000-0C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62" name="WordArt 62">
          <a:extLst>
            <a:ext uri="{FF2B5EF4-FFF2-40B4-BE49-F238E27FC236}">
              <a16:creationId xmlns:a16="http://schemas.microsoft.com/office/drawing/2014/main" xmlns="" id="{00000000-0008-0000-0C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63" name="WordArt 63">
          <a:extLst>
            <a:ext uri="{FF2B5EF4-FFF2-40B4-BE49-F238E27FC236}">
              <a16:creationId xmlns:a16="http://schemas.microsoft.com/office/drawing/2014/main" xmlns="" id="{00000000-0008-0000-0C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64" name="WordArt 64">
          <a:extLst>
            <a:ext uri="{FF2B5EF4-FFF2-40B4-BE49-F238E27FC236}">
              <a16:creationId xmlns:a16="http://schemas.microsoft.com/office/drawing/2014/main" xmlns="" id="{00000000-0008-0000-0C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3810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65" name="WordArt 65">
          <a:extLst>
            <a:ext uri="{FF2B5EF4-FFF2-40B4-BE49-F238E27FC236}">
              <a16:creationId xmlns:a16="http://schemas.microsoft.com/office/drawing/2014/main" xmlns="" id="{00000000-0008-0000-0C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28575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66" name="WordArt 66">
          <a:extLst>
            <a:ext uri="{FF2B5EF4-FFF2-40B4-BE49-F238E27FC236}">
              <a16:creationId xmlns:a16="http://schemas.microsoft.com/office/drawing/2014/main" xmlns="" id="{00000000-0008-0000-0C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8625" y="2543175"/>
          <a:ext cx="4000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67" name="WordArt 67">
          <a:extLst>
            <a:ext uri="{FF2B5EF4-FFF2-40B4-BE49-F238E27FC236}">
              <a16:creationId xmlns:a16="http://schemas.microsoft.com/office/drawing/2014/main" xmlns="" id="{00000000-0008-0000-0C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68" name="WordArt 68">
          <a:extLst>
            <a:ext uri="{FF2B5EF4-FFF2-40B4-BE49-F238E27FC236}">
              <a16:creationId xmlns:a16="http://schemas.microsoft.com/office/drawing/2014/main" xmlns="" id="{00000000-0008-0000-0C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69" name="WordArt 69">
          <a:extLst>
            <a:ext uri="{FF2B5EF4-FFF2-40B4-BE49-F238E27FC236}">
              <a16:creationId xmlns:a16="http://schemas.microsoft.com/office/drawing/2014/main" xmlns="" id="{00000000-0008-0000-0C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70" name="WordArt 70">
          <a:extLst>
            <a:ext uri="{FF2B5EF4-FFF2-40B4-BE49-F238E27FC236}">
              <a16:creationId xmlns:a16="http://schemas.microsoft.com/office/drawing/2014/main" xmlns="" id="{00000000-0008-0000-0C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71" name="WordArt 71">
          <a:extLst>
            <a:ext uri="{FF2B5EF4-FFF2-40B4-BE49-F238E27FC236}">
              <a16:creationId xmlns:a16="http://schemas.microsoft.com/office/drawing/2014/main" xmlns="" id="{00000000-0008-0000-0C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72" name="WordArt 72">
          <a:extLst>
            <a:ext uri="{FF2B5EF4-FFF2-40B4-BE49-F238E27FC236}">
              <a16:creationId xmlns:a16="http://schemas.microsoft.com/office/drawing/2014/main" xmlns="" id="{00000000-0008-0000-0C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3" name="WordArt 73">
          <a:extLst>
            <a:ext uri="{FF2B5EF4-FFF2-40B4-BE49-F238E27FC236}">
              <a16:creationId xmlns:a16="http://schemas.microsoft.com/office/drawing/2014/main" xmlns="" id="{00000000-0008-0000-0C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74" name="WordArt 75">
          <a:extLst>
            <a:ext uri="{FF2B5EF4-FFF2-40B4-BE49-F238E27FC236}">
              <a16:creationId xmlns:a16="http://schemas.microsoft.com/office/drawing/2014/main" xmlns="" id="{00000000-0008-0000-0C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75" name="WordArt 76">
          <a:extLst>
            <a:ext uri="{FF2B5EF4-FFF2-40B4-BE49-F238E27FC236}">
              <a16:creationId xmlns:a16="http://schemas.microsoft.com/office/drawing/2014/main" xmlns="" id="{00000000-0008-0000-0C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6" name="WordArt 77">
          <a:extLst>
            <a:ext uri="{FF2B5EF4-FFF2-40B4-BE49-F238E27FC236}">
              <a16:creationId xmlns:a16="http://schemas.microsoft.com/office/drawing/2014/main" xmlns="" id="{00000000-0008-0000-0C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906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77" name="WordArt 78">
          <a:extLst>
            <a:ext uri="{FF2B5EF4-FFF2-40B4-BE49-F238E27FC236}">
              <a16:creationId xmlns:a16="http://schemas.microsoft.com/office/drawing/2014/main" xmlns="" id="{00000000-0008-0000-0C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8" name="WordArt 79">
          <a:extLst>
            <a:ext uri="{FF2B5EF4-FFF2-40B4-BE49-F238E27FC236}">
              <a16:creationId xmlns:a16="http://schemas.microsoft.com/office/drawing/2014/main" xmlns="" id="{00000000-0008-0000-0C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79" name="WordArt 80">
          <a:extLst>
            <a:ext uri="{FF2B5EF4-FFF2-40B4-BE49-F238E27FC236}">
              <a16:creationId xmlns:a16="http://schemas.microsoft.com/office/drawing/2014/main" xmlns="" id="{00000000-0008-0000-0C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2</xdr:col>
      <xdr:colOff>542925</xdr:colOff>
      <xdr:row>11</xdr:row>
      <xdr:rowOff>0</xdr:rowOff>
    </xdr:to>
    <xdr:sp macro="" textlink="">
      <xdr:nvSpPr>
        <xdr:cNvPr id="80" name="WordArt 81">
          <a:extLst>
            <a:ext uri="{FF2B5EF4-FFF2-40B4-BE49-F238E27FC236}">
              <a16:creationId xmlns:a16="http://schemas.microsoft.com/office/drawing/2014/main" xmlns="" id="{00000000-0008-0000-0C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8763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2</xdr:col>
      <xdr:colOff>609600</xdr:colOff>
      <xdr:row>11</xdr:row>
      <xdr:rowOff>0</xdr:rowOff>
    </xdr:to>
    <xdr:sp macro="" textlink="">
      <xdr:nvSpPr>
        <xdr:cNvPr id="81" name="WordArt 82">
          <a:extLst>
            <a:ext uri="{FF2B5EF4-FFF2-40B4-BE49-F238E27FC236}">
              <a16:creationId xmlns:a16="http://schemas.microsoft.com/office/drawing/2014/main" xmlns="" id="{00000000-0008-0000-0C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620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2</xdr:col>
      <xdr:colOff>581025</xdr:colOff>
      <xdr:row>11</xdr:row>
      <xdr:rowOff>0</xdr:rowOff>
    </xdr:to>
    <xdr:sp macro="" textlink="">
      <xdr:nvSpPr>
        <xdr:cNvPr id="82" name="WordArt 83">
          <a:extLst>
            <a:ext uri="{FF2B5EF4-FFF2-40B4-BE49-F238E27FC236}">
              <a16:creationId xmlns:a16="http://schemas.microsoft.com/office/drawing/2014/main" xmlns="" id="{00000000-0008-0000-0C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33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66675</xdr:colOff>
      <xdr:row>11</xdr:row>
      <xdr:rowOff>0</xdr:rowOff>
    </xdr:from>
    <xdr:to>
      <xdr:col>2</xdr:col>
      <xdr:colOff>619125</xdr:colOff>
      <xdr:row>11</xdr:row>
      <xdr:rowOff>0</xdr:rowOff>
    </xdr:to>
    <xdr:sp macro="" textlink="">
      <xdr:nvSpPr>
        <xdr:cNvPr id="83" name="WordArt 84">
          <a:extLst>
            <a:ext uri="{FF2B5EF4-FFF2-40B4-BE49-F238E27FC236}">
              <a16:creationId xmlns:a16="http://schemas.microsoft.com/office/drawing/2014/main" xmlns="" id="{00000000-0008-0000-0C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6725" y="2543175"/>
          <a:ext cx="9810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57150</xdr:colOff>
      <xdr:row>11</xdr:row>
      <xdr:rowOff>0</xdr:rowOff>
    </xdr:from>
    <xdr:to>
      <xdr:col>2</xdr:col>
      <xdr:colOff>371475</xdr:colOff>
      <xdr:row>11</xdr:row>
      <xdr:rowOff>0</xdr:rowOff>
    </xdr:to>
    <xdr:sp macro="" textlink="">
      <xdr:nvSpPr>
        <xdr:cNvPr id="84" name="WordArt 85">
          <a:extLst>
            <a:ext uri="{FF2B5EF4-FFF2-40B4-BE49-F238E27FC236}">
              <a16:creationId xmlns:a16="http://schemas.microsoft.com/office/drawing/2014/main" xmlns="" id="{00000000-0008-0000-0C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7200" y="2543175"/>
          <a:ext cx="7429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85" name="WordArt 86">
          <a:extLst>
            <a:ext uri="{FF2B5EF4-FFF2-40B4-BE49-F238E27FC236}">
              <a16:creationId xmlns:a16="http://schemas.microsoft.com/office/drawing/2014/main" xmlns="" id="{00000000-0008-0000-0C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3810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86" name="WordArt 87">
          <a:extLst>
            <a:ext uri="{FF2B5EF4-FFF2-40B4-BE49-F238E27FC236}">
              <a16:creationId xmlns:a16="http://schemas.microsoft.com/office/drawing/2014/main" xmlns="" id="{00000000-0008-0000-0C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87" name="WordArt 88">
          <a:extLst>
            <a:ext uri="{FF2B5EF4-FFF2-40B4-BE49-F238E27FC236}">
              <a16:creationId xmlns:a16="http://schemas.microsoft.com/office/drawing/2014/main" xmlns="" id="{00000000-0008-0000-0C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88" name="WordArt 89">
          <a:extLst>
            <a:ext uri="{FF2B5EF4-FFF2-40B4-BE49-F238E27FC236}">
              <a16:creationId xmlns:a16="http://schemas.microsoft.com/office/drawing/2014/main" xmlns="" id="{00000000-0008-0000-0C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89" name="WordArt 90">
          <a:extLst>
            <a:ext uri="{FF2B5EF4-FFF2-40B4-BE49-F238E27FC236}">
              <a16:creationId xmlns:a16="http://schemas.microsoft.com/office/drawing/2014/main" xmlns="" id="{00000000-0008-0000-0C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90" name="WordArt 91">
          <a:extLst>
            <a:ext uri="{FF2B5EF4-FFF2-40B4-BE49-F238E27FC236}">
              <a16:creationId xmlns:a16="http://schemas.microsoft.com/office/drawing/2014/main" xmlns="" id="{00000000-0008-0000-0C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91" name="WordArt 92">
          <a:extLst>
            <a:ext uri="{FF2B5EF4-FFF2-40B4-BE49-F238E27FC236}">
              <a16:creationId xmlns:a16="http://schemas.microsoft.com/office/drawing/2014/main" xmlns="" id="{00000000-0008-0000-0C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3810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92" name="WordArt 93">
          <a:extLst>
            <a:ext uri="{FF2B5EF4-FFF2-40B4-BE49-F238E27FC236}">
              <a16:creationId xmlns:a16="http://schemas.microsoft.com/office/drawing/2014/main" xmlns="" id="{00000000-0008-0000-0C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28575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93" name="WordArt 94">
          <a:extLst>
            <a:ext uri="{FF2B5EF4-FFF2-40B4-BE49-F238E27FC236}">
              <a16:creationId xmlns:a16="http://schemas.microsoft.com/office/drawing/2014/main" xmlns="" id="{00000000-0008-0000-0C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8625" y="2543175"/>
          <a:ext cx="4000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94" name="WordArt 95">
          <a:extLst>
            <a:ext uri="{FF2B5EF4-FFF2-40B4-BE49-F238E27FC236}">
              <a16:creationId xmlns:a16="http://schemas.microsoft.com/office/drawing/2014/main" xmlns="" id="{00000000-0008-0000-0C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95" name="WordArt 96">
          <a:extLst>
            <a:ext uri="{FF2B5EF4-FFF2-40B4-BE49-F238E27FC236}">
              <a16:creationId xmlns:a16="http://schemas.microsoft.com/office/drawing/2014/main" xmlns="" id="{00000000-0008-0000-0C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96" name="WordArt 97">
          <a:extLst>
            <a:ext uri="{FF2B5EF4-FFF2-40B4-BE49-F238E27FC236}">
              <a16:creationId xmlns:a16="http://schemas.microsoft.com/office/drawing/2014/main" xmlns="" id="{00000000-0008-0000-0C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97" name="WordArt 98">
          <a:extLst>
            <a:ext uri="{FF2B5EF4-FFF2-40B4-BE49-F238E27FC236}">
              <a16:creationId xmlns:a16="http://schemas.microsoft.com/office/drawing/2014/main" xmlns="" id="{00000000-0008-0000-0C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98" name="WordArt 99">
          <a:extLst>
            <a:ext uri="{FF2B5EF4-FFF2-40B4-BE49-F238E27FC236}">
              <a16:creationId xmlns:a16="http://schemas.microsoft.com/office/drawing/2014/main" xmlns="" id="{00000000-0008-0000-0C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99" name="WordArt 100">
          <a:extLst>
            <a:ext uri="{FF2B5EF4-FFF2-40B4-BE49-F238E27FC236}">
              <a16:creationId xmlns:a16="http://schemas.microsoft.com/office/drawing/2014/main" xmlns="" id="{00000000-0008-0000-0C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00" name="WordArt 101">
          <a:extLst>
            <a:ext uri="{FF2B5EF4-FFF2-40B4-BE49-F238E27FC236}">
              <a16:creationId xmlns:a16="http://schemas.microsoft.com/office/drawing/2014/main" xmlns="" id="{00000000-0008-0000-0C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101" name="WordArt 103">
          <a:extLst>
            <a:ext uri="{FF2B5EF4-FFF2-40B4-BE49-F238E27FC236}">
              <a16:creationId xmlns:a16="http://schemas.microsoft.com/office/drawing/2014/main" xmlns="" id="{00000000-0008-0000-0C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102" name="WordArt 104">
          <a:extLst>
            <a:ext uri="{FF2B5EF4-FFF2-40B4-BE49-F238E27FC236}">
              <a16:creationId xmlns:a16="http://schemas.microsoft.com/office/drawing/2014/main" xmlns="" id="{00000000-0008-0000-0C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03" name="WordArt 105">
          <a:extLst>
            <a:ext uri="{FF2B5EF4-FFF2-40B4-BE49-F238E27FC236}">
              <a16:creationId xmlns:a16="http://schemas.microsoft.com/office/drawing/2014/main" xmlns="" id="{00000000-0008-0000-0C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906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104" name="WordArt 106">
          <a:extLst>
            <a:ext uri="{FF2B5EF4-FFF2-40B4-BE49-F238E27FC236}">
              <a16:creationId xmlns:a16="http://schemas.microsoft.com/office/drawing/2014/main" xmlns="" id="{00000000-0008-0000-0C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05" name="WordArt 107">
          <a:extLst>
            <a:ext uri="{FF2B5EF4-FFF2-40B4-BE49-F238E27FC236}">
              <a16:creationId xmlns:a16="http://schemas.microsoft.com/office/drawing/2014/main" xmlns="" id="{00000000-0008-0000-0C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06" name="WordArt 108">
          <a:extLst>
            <a:ext uri="{FF2B5EF4-FFF2-40B4-BE49-F238E27FC236}">
              <a16:creationId xmlns:a16="http://schemas.microsoft.com/office/drawing/2014/main" xmlns="" id="{00000000-0008-0000-0C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2</xdr:col>
      <xdr:colOff>542925</xdr:colOff>
      <xdr:row>11</xdr:row>
      <xdr:rowOff>0</xdr:rowOff>
    </xdr:to>
    <xdr:sp macro="" textlink="">
      <xdr:nvSpPr>
        <xdr:cNvPr id="107" name="WordArt 109">
          <a:extLst>
            <a:ext uri="{FF2B5EF4-FFF2-40B4-BE49-F238E27FC236}">
              <a16:creationId xmlns:a16="http://schemas.microsoft.com/office/drawing/2014/main" xmlns="" id="{00000000-0008-0000-0C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8763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2</xdr:col>
      <xdr:colOff>609600</xdr:colOff>
      <xdr:row>11</xdr:row>
      <xdr:rowOff>0</xdr:rowOff>
    </xdr:to>
    <xdr:sp macro="" textlink="">
      <xdr:nvSpPr>
        <xdr:cNvPr id="108" name="WordArt 110">
          <a:extLst>
            <a:ext uri="{FF2B5EF4-FFF2-40B4-BE49-F238E27FC236}">
              <a16:creationId xmlns:a16="http://schemas.microsoft.com/office/drawing/2014/main" xmlns="" id="{00000000-0008-0000-0C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620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2</xdr:col>
      <xdr:colOff>581025</xdr:colOff>
      <xdr:row>11</xdr:row>
      <xdr:rowOff>0</xdr:rowOff>
    </xdr:to>
    <xdr:sp macro="" textlink="">
      <xdr:nvSpPr>
        <xdr:cNvPr id="109" name="WordArt 111">
          <a:extLst>
            <a:ext uri="{FF2B5EF4-FFF2-40B4-BE49-F238E27FC236}">
              <a16:creationId xmlns:a16="http://schemas.microsoft.com/office/drawing/2014/main" xmlns="" id="{00000000-0008-0000-0C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33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66675</xdr:colOff>
      <xdr:row>11</xdr:row>
      <xdr:rowOff>0</xdr:rowOff>
    </xdr:from>
    <xdr:to>
      <xdr:col>2</xdr:col>
      <xdr:colOff>619125</xdr:colOff>
      <xdr:row>11</xdr:row>
      <xdr:rowOff>0</xdr:rowOff>
    </xdr:to>
    <xdr:sp macro="" textlink="">
      <xdr:nvSpPr>
        <xdr:cNvPr id="110" name="WordArt 112">
          <a:extLst>
            <a:ext uri="{FF2B5EF4-FFF2-40B4-BE49-F238E27FC236}">
              <a16:creationId xmlns:a16="http://schemas.microsoft.com/office/drawing/2014/main" xmlns="" id="{00000000-0008-0000-0C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6725" y="2543175"/>
          <a:ext cx="9810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57150</xdr:colOff>
      <xdr:row>11</xdr:row>
      <xdr:rowOff>0</xdr:rowOff>
    </xdr:from>
    <xdr:to>
      <xdr:col>2</xdr:col>
      <xdr:colOff>371475</xdr:colOff>
      <xdr:row>11</xdr:row>
      <xdr:rowOff>0</xdr:rowOff>
    </xdr:to>
    <xdr:sp macro="" textlink="">
      <xdr:nvSpPr>
        <xdr:cNvPr id="111" name="WordArt 113">
          <a:extLst>
            <a:ext uri="{FF2B5EF4-FFF2-40B4-BE49-F238E27FC236}">
              <a16:creationId xmlns:a16="http://schemas.microsoft.com/office/drawing/2014/main" xmlns="" id="{00000000-0008-0000-0C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7200" y="2543175"/>
          <a:ext cx="7429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12" name="WordArt 114">
          <a:extLst>
            <a:ext uri="{FF2B5EF4-FFF2-40B4-BE49-F238E27FC236}">
              <a16:creationId xmlns:a16="http://schemas.microsoft.com/office/drawing/2014/main" xmlns="" id="{00000000-0008-0000-0C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3810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13" name="WordArt 115">
          <a:extLst>
            <a:ext uri="{FF2B5EF4-FFF2-40B4-BE49-F238E27FC236}">
              <a16:creationId xmlns:a16="http://schemas.microsoft.com/office/drawing/2014/main" xmlns="" id="{00000000-0008-0000-0C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14" name="WordArt 116">
          <a:extLst>
            <a:ext uri="{FF2B5EF4-FFF2-40B4-BE49-F238E27FC236}">
              <a16:creationId xmlns:a16="http://schemas.microsoft.com/office/drawing/2014/main" xmlns="" id="{00000000-0008-0000-0C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15" name="WordArt 117">
          <a:extLst>
            <a:ext uri="{FF2B5EF4-FFF2-40B4-BE49-F238E27FC236}">
              <a16:creationId xmlns:a16="http://schemas.microsoft.com/office/drawing/2014/main" xmlns="" id="{00000000-0008-0000-0C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16" name="WordArt 118">
          <a:extLst>
            <a:ext uri="{FF2B5EF4-FFF2-40B4-BE49-F238E27FC236}">
              <a16:creationId xmlns:a16="http://schemas.microsoft.com/office/drawing/2014/main" xmlns="" id="{00000000-0008-0000-0C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17" name="WordArt 119">
          <a:extLst>
            <a:ext uri="{FF2B5EF4-FFF2-40B4-BE49-F238E27FC236}">
              <a16:creationId xmlns:a16="http://schemas.microsoft.com/office/drawing/2014/main" xmlns="" id="{00000000-0008-0000-0C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18" name="WordArt 120">
          <a:extLst>
            <a:ext uri="{FF2B5EF4-FFF2-40B4-BE49-F238E27FC236}">
              <a16:creationId xmlns:a16="http://schemas.microsoft.com/office/drawing/2014/main" xmlns="" id="{00000000-0008-0000-0C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3810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19" name="WordArt 121">
          <a:extLst>
            <a:ext uri="{FF2B5EF4-FFF2-40B4-BE49-F238E27FC236}">
              <a16:creationId xmlns:a16="http://schemas.microsoft.com/office/drawing/2014/main" xmlns="" id="{00000000-0008-0000-0C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28575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20" name="WordArt 122">
          <a:extLst>
            <a:ext uri="{FF2B5EF4-FFF2-40B4-BE49-F238E27FC236}">
              <a16:creationId xmlns:a16="http://schemas.microsoft.com/office/drawing/2014/main" xmlns="" id="{00000000-0008-0000-0C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8625" y="2543175"/>
          <a:ext cx="4000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21" name="WordArt 123">
          <a:extLst>
            <a:ext uri="{FF2B5EF4-FFF2-40B4-BE49-F238E27FC236}">
              <a16:creationId xmlns:a16="http://schemas.microsoft.com/office/drawing/2014/main" xmlns="" id="{00000000-0008-0000-0C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22" name="WordArt 124">
          <a:extLst>
            <a:ext uri="{FF2B5EF4-FFF2-40B4-BE49-F238E27FC236}">
              <a16:creationId xmlns:a16="http://schemas.microsoft.com/office/drawing/2014/main" xmlns="" id="{00000000-0008-0000-0C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23" name="WordArt 125">
          <a:extLst>
            <a:ext uri="{FF2B5EF4-FFF2-40B4-BE49-F238E27FC236}">
              <a16:creationId xmlns:a16="http://schemas.microsoft.com/office/drawing/2014/main" xmlns="" id="{00000000-0008-0000-0C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24" name="WordArt 126">
          <a:extLst>
            <a:ext uri="{FF2B5EF4-FFF2-40B4-BE49-F238E27FC236}">
              <a16:creationId xmlns:a16="http://schemas.microsoft.com/office/drawing/2014/main" xmlns="" id="{00000000-0008-0000-0C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25" name="WordArt 127">
          <a:extLst>
            <a:ext uri="{FF2B5EF4-FFF2-40B4-BE49-F238E27FC236}">
              <a16:creationId xmlns:a16="http://schemas.microsoft.com/office/drawing/2014/main" xmlns="" id="{00000000-0008-0000-0C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26" name="WordArt 128">
          <a:extLst>
            <a:ext uri="{FF2B5EF4-FFF2-40B4-BE49-F238E27FC236}">
              <a16:creationId xmlns:a16="http://schemas.microsoft.com/office/drawing/2014/main" xmlns="" id="{00000000-0008-0000-0C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27" name="WordArt 129">
          <a:extLst>
            <a:ext uri="{FF2B5EF4-FFF2-40B4-BE49-F238E27FC236}">
              <a16:creationId xmlns:a16="http://schemas.microsoft.com/office/drawing/2014/main" xmlns="" id="{00000000-0008-0000-0C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128" name="WordArt 131">
          <a:extLst>
            <a:ext uri="{FF2B5EF4-FFF2-40B4-BE49-F238E27FC236}">
              <a16:creationId xmlns:a16="http://schemas.microsoft.com/office/drawing/2014/main" xmlns="" id="{00000000-0008-0000-0C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129" name="WordArt 132">
          <a:extLst>
            <a:ext uri="{FF2B5EF4-FFF2-40B4-BE49-F238E27FC236}">
              <a16:creationId xmlns:a16="http://schemas.microsoft.com/office/drawing/2014/main" xmlns="" id="{00000000-0008-0000-0C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0" name="WordArt 133">
          <a:extLst>
            <a:ext uri="{FF2B5EF4-FFF2-40B4-BE49-F238E27FC236}">
              <a16:creationId xmlns:a16="http://schemas.microsoft.com/office/drawing/2014/main" xmlns="" id="{00000000-0008-0000-0C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906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131" name="WordArt 134">
          <a:extLst>
            <a:ext uri="{FF2B5EF4-FFF2-40B4-BE49-F238E27FC236}">
              <a16:creationId xmlns:a16="http://schemas.microsoft.com/office/drawing/2014/main" xmlns="" id="{00000000-0008-0000-0C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2" name="WordArt 135">
          <a:extLst>
            <a:ext uri="{FF2B5EF4-FFF2-40B4-BE49-F238E27FC236}">
              <a16:creationId xmlns:a16="http://schemas.microsoft.com/office/drawing/2014/main" xmlns="" id="{00000000-0008-0000-0C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33" name="WordArt 136">
          <a:extLst>
            <a:ext uri="{FF2B5EF4-FFF2-40B4-BE49-F238E27FC236}">
              <a16:creationId xmlns:a16="http://schemas.microsoft.com/office/drawing/2014/main" xmlns="" id="{00000000-0008-0000-0C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2</xdr:col>
      <xdr:colOff>542925</xdr:colOff>
      <xdr:row>11</xdr:row>
      <xdr:rowOff>0</xdr:rowOff>
    </xdr:to>
    <xdr:sp macro="" textlink="">
      <xdr:nvSpPr>
        <xdr:cNvPr id="134" name="WordArt 137">
          <a:extLst>
            <a:ext uri="{FF2B5EF4-FFF2-40B4-BE49-F238E27FC236}">
              <a16:creationId xmlns:a16="http://schemas.microsoft.com/office/drawing/2014/main" xmlns="" id="{00000000-0008-0000-0C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8763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2</xdr:col>
      <xdr:colOff>609600</xdr:colOff>
      <xdr:row>11</xdr:row>
      <xdr:rowOff>0</xdr:rowOff>
    </xdr:to>
    <xdr:sp macro="" textlink="">
      <xdr:nvSpPr>
        <xdr:cNvPr id="135" name="WordArt 138">
          <a:extLst>
            <a:ext uri="{FF2B5EF4-FFF2-40B4-BE49-F238E27FC236}">
              <a16:creationId xmlns:a16="http://schemas.microsoft.com/office/drawing/2014/main" xmlns="" id="{00000000-0008-0000-0C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620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2</xdr:col>
      <xdr:colOff>581025</xdr:colOff>
      <xdr:row>11</xdr:row>
      <xdr:rowOff>0</xdr:rowOff>
    </xdr:to>
    <xdr:sp macro="" textlink="">
      <xdr:nvSpPr>
        <xdr:cNvPr id="136" name="WordArt 139">
          <a:extLst>
            <a:ext uri="{FF2B5EF4-FFF2-40B4-BE49-F238E27FC236}">
              <a16:creationId xmlns:a16="http://schemas.microsoft.com/office/drawing/2014/main" xmlns="" id="{00000000-0008-0000-0C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33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66675</xdr:colOff>
      <xdr:row>11</xdr:row>
      <xdr:rowOff>0</xdr:rowOff>
    </xdr:from>
    <xdr:to>
      <xdr:col>2</xdr:col>
      <xdr:colOff>619125</xdr:colOff>
      <xdr:row>11</xdr:row>
      <xdr:rowOff>0</xdr:rowOff>
    </xdr:to>
    <xdr:sp macro="" textlink="">
      <xdr:nvSpPr>
        <xdr:cNvPr id="137" name="WordArt 140">
          <a:extLst>
            <a:ext uri="{FF2B5EF4-FFF2-40B4-BE49-F238E27FC236}">
              <a16:creationId xmlns:a16="http://schemas.microsoft.com/office/drawing/2014/main" xmlns="" id="{00000000-0008-0000-0C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6725" y="2543175"/>
          <a:ext cx="9810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57150</xdr:colOff>
      <xdr:row>11</xdr:row>
      <xdr:rowOff>0</xdr:rowOff>
    </xdr:from>
    <xdr:to>
      <xdr:col>2</xdr:col>
      <xdr:colOff>371475</xdr:colOff>
      <xdr:row>11</xdr:row>
      <xdr:rowOff>0</xdr:rowOff>
    </xdr:to>
    <xdr:sp macro="" textlink="">
      <xdr:nvSpPr>
        <xdr:cNvPr id="138" name="WordArt 141">
          <a:extLst>
            <a:ext uri="{FF2B5EF4-FFF2-40B4-BE49-F238E27FC236}">
              <a16:creationId xmlns:a16="http://schemas.microsoft.com/office/drawing/2014/main" xmlns="" id="{00000000-0008-0000-0C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7200" y="2543175"/>
          <a:ext cx="7429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39" name="WordArt 142">
          <a:extLst>
            <a:ext uri="{FF2B5EF4-FFF2-40B4-BE49-F238E27FC236}">
              <a16:creationId xmlns:a16="http://schemas.microsoft.com/office/drawing/2014/main" xmlns="" id="{00000000-0008-0000-0C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3810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40" name="WordArt 143">
          <a:extLst>
            <a:ext uri="{FF2B5EF4-FFF2-40B4-BE49-F238E27FC236}">
              <a16:creationId xmlns:a16="http://schemas.microsoft.com/office/drawing/2014/main" xmlns="" id="{00000000-0008-0000-0C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41" name="WordArt 144">
          <a:extLst>
            <a:ext uri="{FF2B5EF4-FFF2-40B4-BE49-F238E27FC236}">
              <a16:creationId xmlns:a16="http://schemas.microsoft.com/office/drawing/2014/main" xmlns="" id="{00000000-0008-0000-0C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42" name="WordArt 145">
          <a:extLst>
            <a:ext uri="{FF2B5EF4-FFF2-40B4-BE49-F238E27FC236}">
              <a16:creationId xmlns:a16="http://schemas.microsoft.com/office/drawing/2014/main" xmlns="" id="{00000000-0008-0000-0C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43" name="WordArt 146">
          <a:extLst>
            <a:ext uri="{FF2B5EF4-FFF2-40B4-BE49-F238E27FC236}">
              <a16:creationId xmlns:a16="http://schemas.microsoft.com/office/drawing/2014/main" xmlns="" id="{00000000-0008-0000-0C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44" name="WordArt 147">
          <a:extLst>
            <a:ext uri="{FF2B5EF4-FFF2-40B4-BE49-F238E27FC236}">
              <a16:creationId xmlns:a16="http://schemas.microsoft.com/office/drawing/2014/main" xmlns="" id="{00000000-0008-0000-0C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45" name="WordArt 148">
          <a:extLst>
            <a:ext uri="{FF2B5EF4-FFF2-40B4-BE49-F238E27FC236}">
              <a16:creationId xmlns:a16="http://schemas.microsoft.com/office/drawing/2014/main" xmlns="" id="{00000000-0008-0000-0C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3810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46" name="WordArt 149">
          <a:extLst>
            <a:ext uri="{FF2B5EF4-FFF2-40B4-BE49-F238E27FC236}">
              <a16:creationId xmlns:a16="http://schemas.microsoft.com/office/drawing/2014/main" xmlns="" id="{00000000-0008-0000-0C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28575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47" name="WordArt 150">
          <a:extLst>
            <a:ext uri="{FF2B5EF4-FFF2-40B4-BE49-F238E27FC236}">
              <a16:creationId xmlns:a16="http://schemas.microsoft.com/office/drawing/2014/main" xmlns="" id="{00000000-0008-0000-0C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8625" y="2543175"/>
          <a:ext cx="4000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48" name="WordArt 151">
          <a:extLst>
            <a:ext uri="{FF2B5EF4-FFF2-40B4-BE49-F238E27FC236}">
              <a16:creationId xmlns:a16="http://schemas.microsoft.com/office/drawing/2014/main" xmlns="" id="{00000000-0008-0000-0C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49" name="WordArt 152">
          <a:extLst>
            <a:ext uri="{FF2B5EF4-FFF2-40B4-BE49-F238E27FC236}">
              <a16:creationId xmlns:a16="http://schemas.microsoft.com/office/drawing/2014/main" xmlns="" id="{00000000-0008-0000-0C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50" name="WordArt 153">
          <a:extLst>
            <a:ext uri="{FF2B5EF4-FFF2-40B4-BE49-F238E27FC236}">
              <a16:creationId xmlns:a16="http://schemas.microsoft.com/office/drawing/2014/main" xmlns="" id="{00000000-0008-0000-0C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51" name="WordArt 154">
          <a:extLst>
            <a:ext uri="{FF2B5EF4-FFF2-40B4-BE49-F238E27FC236}">
              <a16:creationId xmlns:a16="http://schemas.microsoft.com/office/drawing/2014/main" xmlns="" id="{00000000-0008-0000-0C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52" name="WordArt 155">
          <a:extLst>
            <a:ext uri="{FF2B5EF4-FFF2-40B4-BE49-F238E27FC236}">
              <a16:creationId xmlns:a16="http://schemas.microsoft.com/office/drawing/2014/main" xmlns="" id="{00000000-0008-0000-0C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53" name="WordArt 156">
          <a:extLst>
            <a:ext uri="{FF2B5EF4-FFF2-40B4-BE49-F238E27FC236}">
              <a16:creationId xmlns:a16="http://schemas.microsoft.com/office/drawing/2014/main" xmlns="" id="{00000000-0008-0000-0C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54" name="WordArt 157">
          <a:extLst>
            <a:ext uri="{FF2B5EF4-FFF2-40B4-BE49-F238E27FC236}">
              <a16:creationId xmlns:a16="http://schemas.microsoft.com/office/drawing/2014/main" xmlns="" id="{00000000-0008-0000-0C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155" name="WordArt 159">
          <a:extLst>
            <a:ext uri="{FF2B5EF4-FFF2-40B4-BE49-F238E27FC236}">
              <a16:creationId xmlns:a16="http://schemas.microsoft.com/office/drawing/2014/main" xmlns="" id="{00000000-0008-0000-0C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156" name="WordArt 160">
          <a:extLst>
            <a:ext uri="{FF2B5EF4-FFF2-40B4-BE49-F238E27FC236}">
              <a16:creationId xmlns:a16="http://schemas.microsoft.com/office/drawing/2014/main" xmlns="" id="{00000000-0008-0000-0C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57" name="WordArt 161">
          <a:extLst>
            <a:ext uri="{FF2B5EF4-FFF2-40B4-BE49-F238E27FC236}">
              <a16:creationId xmlns:a16="http://schemas.microsoft.com/office/drawing/2014/main" xmlns="" id="{00000000-0008-0000-0C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906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158" name="WordArt 162">
          <a:extLst>
            <a:ext uri="{FF2B5EF4-FFF2-40B4-BE49-F238E27FC236}">
              <a16:creationId xmlns:a16="http://schemas.microsoft.com/office/drawing/2014/main" xmlns="" id="{00000000-0008-0000-0C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59" name="WordArt 163">
          <a:extLst>
            <a:ext uri="{FF2B5EF4-FFF2-40B4-BE49-F238E27FC236}">
              <a16:creationId xmlns:a16="http://schemas.microsoft.com/office/drawing/2014/main" xmlns="" id="{00000000-0008-0000-0C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60" name="WordArt 164">
          <a:extLst>
            <a:ext uri="{FF2B5EF4-FFF2-40B4-BE49-F238E27FC236}">
              <a16:creationId xmlns:a16="http://schemas.microsoft.com/office/drawing/2014/main" xmlns="" id="{00000000-0008-0000-0C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2</xdr:col>
      <xdr:colOff>542925</xdr:colOff>
      <xdr:row>11</xdr:row>
      <xdr:rowOff>0</xdr:rowOff>
    </xdr:to>
    <xdr:sp macro="" textlink="">
      <xdr:nvSpPr>
        <xdr:cNvPr id="161" name="WordArt 165">
          <a:extLst>
            <a:ext uri="{FF2B5EF4-FFF2-40B4-BE49-F238E27FC236}">
              <a16:creationId xmlns:a16="http://schemas.microsoft.com/office/drawing/2014/main" xmlns="" id="{00000000-0008-0000-0C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8763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2</xdr:col>
      <xdr:colOff>609600</xdr:colOff>
      <xdr:row>11</xdr:row>
      <xdr:rowOff>0</xdr:rowOff>
    </xdr:to>
    <xdr:sp macro="" textlink="">
      <xdr:nvSpPr>
        <xdr:cNvPr id="162" name="WordArt 166">
          <a:extLst>
            <a:ext uri="{FF2B5EF4-FFF2-40B4-BE49-F238E27FC236}">
              <a16:creationId xmlns:a16="http://schemas.microsoft.com/office/drawing/2014/main" xmlns="" id="{00000000-0008-0000-0C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620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2</xdr:col>
      <xdr:colOff>581025</xdr:colOff>
      <xdr:row>11</xdr:row>
      <xdr:rowOff>0</xdr:rowOff>
    </xdr:to>
    <xdr:sp macro="" textlink="">
      <xdr:nvSpPr>
        <xdr:cNvPr id="163" name="WordArt 167">
          <a:extLst>
            <a:ext uri="{FF2B5EF4-FFF2-40B4-BE49-F238E27FC236}">
              <a16:creationId xmlns:a16="http://schemas.microsoft.com/office/drawing/2014/main" xmlns="" id="{00000000-0008-0000-0C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33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66675</xdr:colOff>
      <xdr:row>11</xdr:row>
      <xdr:rowOff>0</xdr:rowOff>
    </xdr:from>
    <xdr:to>
      <xdr:col>2</xdr:col>
      <xdr:colOff>619125</xdr:colOff>
      <xdr:row>11</xdr:row>
      <xdr:rowOff>0</xdr:rowOff>
    </xdr:to>
    <xdr:sp macro="" textlink="">
      <xdr:nvSpPr>
        <xdr:cNvPr id="164" name="WordArt 168">
          <a:extLst>
            <a:ext uri="{FF2B5EF4-FFF2-40B4-BE49-F238E27FC236}">
              <a16:creationId xmlns:a16="http://schemas.microsoft.com/office/drawing/2014/main" xmlns="" id="{00000000-0008-0000-0C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6725" y="2543175"/>
          <a:ext cx="9810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57150</xdr:colOff>
      <xdr:row>11</xdr:row>
      <xdr:rowOff>0</xdr:rowOff>
    </xdr:from>
    <xdr:to>
      <xdr:col>2</xdr:col>
      <xdr:colOff>371475</xdr:colOff>
      <xdr:row>11</xdr:row>
      <xdr:rowOff>0</xdr:rowOff>
    </xdr:to>
    <xdr:sp macro="" textlink="">
      <xdr:nvSpPr>
        <xdr:cNvPr id="165" name="WordArt 169">
          <a:extLst>
            <a:ext uri="{FF2B5EF4-FFF2-40B4-BE49-F238E27FC236}">
              <a16:creationId xmlns:a16="http://schemas.microsoft.com/office/drawing/2014/main" xmlns="" id="{00000000-0008-0000-0C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7200" y="2543175"/>
          <a:ext cx="7429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66" name="WordArt 170">
          <a:extLst>
            <a:ext uri="{FF2B5EF4-FFF2-40B4-BE49-F238E27FC236}">
              <a16:creationId xmlns:a16="http://schemas.microsoft.com/office/drawing/2014/main" xmlns="" id="{00000000-0008-0000-0C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3810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67" name="WordArt 171">
          <a:extLst>
            <a:ext uri="{FF2B5EF4-FFF2-40B4-BE49-F238E27FC236}">
              <a16:creationId xmlns:a16="http://schemas.microsoft.com/office/drawing/2014/main" xmlns="" id="{00000000-0008-0000-0C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68" name="WordArt 172">
          <a:extLst>
            <a:ext uri="{FF2B5EF4-FFF2-40B4-BE49-F238E27FC236}">
              <a16:creationId xmlns:a16="http://schemas.microsoft.com/office/drawing/2014/main" xmlns="" id="{00000000-0008-0000-0C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69" name="WordArt 173">
          <a:extLst>
            <a:ext uri="{FF2B5EF4-FFF2-40B4-BE49-F238E27FC236}">
              <a16:creationId xmlns:a16="http://schemas.microsoft.com/office/drawing/2014/main" xmlns="" id="{00000000-0008-0000-0C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70" name="WordArt 174">
          <a:extLst>
            <a:ext uri="{FF2B5EF4-FFF2-40B4-BE49-F238E27FC236}">
              <a16:creationId xmlns:a16="http://schemas.microsoft.com/office/drawing/2014/main" xmlns="" id="{00000000-0008-0000-0C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71" name="WordArt 175">
          <a:extLst>
            <a:ext uri="{FF2B5EF4-FFF2-40B4-BE49-F238E27FC236}">
              <a16:creationId xmlns:a16="http://schemas.microsoft.com/office/drawing/2014/main" xmlns="" id="{00000000-0008-0000-0C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72" name="WordArt 176">
          <a:extLst>
            <a:ext uri="{FF2B5EF4-FFF2-40B4-BE49-F238E27FC236}">
              <a16:creationId xmlns:a16="http://schemas.microsoft.com/office/drawing/2014/main" xmlns="" id="{00000000-0008-0000-0C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3810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73" name="WordArt 177">
          <a:extLst>
            <a:ext uri="{FF2B5EF4-FFF2-40B4-BE49-F238E27FC236}">
              <a16:creationId xmlns:a16="http://schemas.microsoft.com/office/drawing/2014/main" xmlns="" id="{00000000-0008-0000-0C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28575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74" name="WordArt 178">
          <a:extLst>
            <a:ext uri="{FF2B5EF4-FFF2-40B4-BE49-F238E27FC236}">
              <a16:creationId xmlns:a16="http://schemas.microsoft.com/office/drawing/2014/main" xmlns="" id="{00000000-0008-0000-0C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8625" y="2543175"/>
          <a:ext cx="4000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75" name="WordArt 179">
          <a:extLst>
            <a:ext uri="{FF2B5EF4-FFF2-40B4-BE49-F238E27FC236}">
              <a16:creationId xmlns:a16="http://schemas.microsoft.com/office/drawing/2014/main" xmlns="" id="{00000000-0008-0000-0C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76" name="WordArt 180">
          <a:extLst>
            <a:ext uri="{FF2B5EF4-FFF2-40B4-BE49-F238E27FC236}">
              <a16:creationId xmlns:a16="http://schemas.microsoft.com/office/drawing/2014/main" xmlns="" id="{00000000-0008-0000-0C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77" name="WordArt 181">
          <a:extLst>
            <a:ext uri="{FF2B5EF4-FFF2-40B4-BE49-F238E27FC236}">
              <a16:creationId xmlns:a16="http://schemas.microsoft.com/office/drawing/2014/main" xmlns="" id="{00000000-0008-0000-0C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78" name="WordArt 182">
          <a:extLst>
            <a:ext uri="{FF2B5EF4-FFF2-40B4-BE49-F238E27FC236}">
              <a16:creationId xmlns:a16="http://schemas.microsoft.com/office/drawing/2014/main" xmlns="" id="{00000000-0008-0000-0C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79" name="WordArt 183">
          <a:extLst>
            <a:ext uri="{FF2B5EF4-FFF2-40B4-BE49-F238E27FC236}">
              <a16:creationId xmlns:a16="http://schemas.microsoft.com/office/drawing/2014/main" xmlns="" id="{00000000-0008-0000-0C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80" name="WordArt 184">
          <a:extLst>
            <a:ext uri="{FF2B5EF4-FFF2-40B4-BE49-F238E27FC236}">
              <a16:creationId xmlns:a16="http://schemas.microsoft.com/office/drawing/2014/main" xmlns="" id="{00000000-0008-0000-0C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81" name="WordArt 185">
          <a:extLst>
            <a:ext uri="{FF2B5EF4-FFF2-40B4-BE49-F238E27FC236}">
              <a16:creationId xmlns:a16="http://schemas.microsoft.com/office/drawing/2014/main" xmlns="" id="{00000000-0008-0000-0C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182" name="WordArt 187">
          <a:extLst>
            <a:ext uri="{FF2B5EF4-FFF2-40B4-BE49-F238E27FC236}">
              <a16:creationId xmlns:a16="http://schemas.microsoft.com/office/drawing/2014/main" xmlns="" id="{00000000-0008-0000-0C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183" name="WordArt 188">
          <a:extLst>
            <a:ext uri="{FF2B5EF4-FFF2-40B4-BE49-F238E27FC236}">
              <a16:creationId xmlns:a16="http://schemas.microsoft.com/office/drawing/2014/main" xmlns="" id="{00000000-0008-0000-0C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84" name="WordArt 189">
          <a:extLst>
            <a:ext uri="{FF2B5EF4-FFF2-40B4-BE49-F238E27FC236}">
              <a16:creationId xmlns:a16="http://schemas.microsoft.com/office/drawing/2014/main" xmlns="" id="{00000000-0008-0000-0C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906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185" name="WordArt 190">
          <a:extLst>
            <a:ext uri="{FF2B5EF4-FFF2-40B4-BE49-F238E27FC236}">
              <a16:creationId xmlns:a16="http://schemas.microsoft.com/office/drawing/2014/main" xmlns="" id="{00000000-0008-0000-0C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86" name="WordArt 191">
          <a:extLst>
            <a:ext uri="{FF2B5EF4-FFF2-40B4-BE49-F238E27FC236}">
              <a16:creationId xmlns:a16="http://schemas.microsoft.com/office/drawing/2014/main" xmlns="" id="{00000000-0008-0000-0C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87" name="WordArt 192">
          <a:extLst>
            <a:ext uri="{FF2B5EF4-FFF2-40B4-BE49-F238E27FC236}">
              <a16:creationId xmlns:a16="http://schemas.microsoft.com/office/drawing/2014/main" xmlns="" id="{00000000-0008-0000-0C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2</xdr:col>
      <xdr:colOff>542925</xdr:colOff>
      <xdr:row>11</xdr:row>
      <xdr:rowOff>0</xdr:rowOff>
    </xdr:to>
    <xdr:sp macro="" textlink="">
      <xdr:nvSpPr>
        <xdr:cNvPr id="188" name="WordArt 193">
          <a:extLst>
            <a:ext uri="{FF2B5EF4-FFF2-40B4-BE49-F238E27FC236}">
              <a16:creationId xmlns:a16="http://schemas.microsoft.com/office/drawing/2014/main" xmlns="" id="{00000000-0008-0000-0C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8763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2</xdr:col>
      <xdr:colOff>609600</xdr:colOff>
      <xdr:row>11</xdr:row>
      <xdr:rowOff>0</xdr:rowOff>
    </xdr:to>
    <xdr:sp macro="" textlink="">
      <xdr:nvSpPr>
        <xdr:cNvPr id="189" name="WordArt 194">
          <a:extLst>
            <a:ext uri="{FF2B5EF4-FFF2-40B4-BE49-F238E27FC236}">
              <a16:creationId xmlns:a16="http://schemas.microsoft.com/office/drawing/2014/main" xmlns="" id="{00000000-0008-0000-0C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620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2</xdr:col>
      <xdr:colOff>581025</xdr:colOff>
      <xdr:row>11</xdr:row>
      <xdr:rowOff>0</xdr:rowOff>
    </xdr:to>
    <xdr:sp macro="" textlink="">
      <xdr:nvSpPr>
        <xdr:cNvPr id="190" name="WordArt 195">
          <a:extLst>
            <a:ext uri="{FF2B5EF4-FFF2-40B4-BE49-F238E27FC236}">
              <a16:creationId xmlns:a16="http://schemas.microsoft.com/office/drawing/2014/main" xmlns="" id="{00000000-0008-0000-0C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33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66675</xdr:colOff>
      <xdr:row>11</xdr:row>
      <xdr:rowOff>0</xdr:rowOff>
    </xdr:from>
    <xdr:to>
      <xdr:col>2</xdr:col>
      <xdr:colOff>619125</xdr:colOff>
      <xdr:row>11</xdr:row>
      <xdr:rowOff>0</xdr:rowOff>
    </xdr:to>
    <xdr:sp macro="" textlink="">
      <xdr:nvSpPr>
        <xdr:cNvPr id="191" name="WordArt 196">
          <a:extLst>
            <a:ext uri="{FF2B5EF4-FFF2-40B4-BE49-F238E27FC236}">
              <a16:creationId xmlns:a16="http://schemas.microsoft.com/office/drawing/2014/main" xmlns="" id="{00000000-0008-0000-0C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6725" y="2543175"/>
          <a:ext cx="9810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57150</xdr:colOff>
      <xdr:row>11</xdr:row>
      <xdr:rowOff>0</xdr:rowOff>
    </xdr:from>
    <xdr:to>
      <xdr:col>2</xdr:col>
      <xdr:colOff>371475</xdr:colOff>
      <xdr:row>11</xdr:row>
      <xdr:rowOff>0</xdr:rowOff>
    </xdr:to>
    <xdr:sp macro="" textlink="">
      <xdr:nvSpPr>
        <xdr:cNvPr id="192" name="WordArt 197">
          <a:extLst>
            <a:ext uri="{FF2B5EF4-FFF2-40B4-BE49-F238E27FC236}">
              <a16:creationId xmlns:a16="http://schemas.microsoft.com/office/drawing/2014/main" xmlns="" id="{00000000-0008-0000-0C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7200" y="2543175"/>
          <a:ext cx="7429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93" name="WordArt 198">
          <a:extLst>
            <a:ext uri="{FF2B5EF4-FFF2-40B4-BE49-F238E27FC236}">
              <a16:creationId xmlns:a16="http://schemas.microsoft.com/office/drawing/2014/main" xmlns="" id="{00000000-0008-0000-0C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3810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94" name="WordArt 199">
          <a:extLst>
            <a:ext uri="{FF2B5EF4-FFF2-40B4-BE49-F238E27FC236}">
              <a16:creationId xmlns:a16="http://schemas.microsoft.com/office/drawing/2014/main" xmlns="" id="{00000000-0008-0000-0C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95" name="WordArt 200">
          <a:extLst>
            <a:ext uri="{FF2B5EF4-FFF2-40B4-BE49-F238E27FC236}">
              <a16:creationId xmlns:a16="http://schemas.microsoft.com/office/drawing/2014/main" xmlns="" id="{00000000-0008-0000-0C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96" name="WordArt 201">
          <a:extLst>
            <a:ext uri="{FF2B5EF4-FFF2-40B4-BE49-F238E27FC236}">
              <a16:creationId xmlns:a16="http://schemas.microsoft.com/office/drawing/2014/main" xmlns="" id="{00000000-0008-0000-0C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97" name="WordArt 202">
          <a:extLst>
            <a:ext uri="{FF2B5EF4-FFF2-40B4-BE49-F238E27FC236}">
              <a16:creationId xmlns:a16="http://schemas.microsoft.com/office/drawing/2014/main" xmlns="" id="{00000000-0008-0000-0C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98" name="WordArt 203">
          <a:extLst>
            <a:ext uri="{FF2B5EF4-FFF2-40B4-BE49-F238E27FC236}">
              <a16:creationId xmlns:a16="http://schemas.microsoft.com/office/drawing/2014/main" xmlns="" id="{00000000-0008-0000-0C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199" name="WordArt 204">
          <a:extLst>
            <a:ext uri="{FF2B5EF4-FFF2-40B4-BE49-F238E27FC236}">
              <a16:creationId xmlns:a16="http://schemas.microsoft.com/office/drawing/2014/main" xmlns="" id="{00000000-0008-0000-0C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3810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00" name="WordArt 205">
          <a:extLst>
            <a:ext uri="{FF2B5EF4-FFF2-40B4-BE49-F238E27FC236}">
              <a16:creationId xmlns:a16="http://schemas.microsoft.com/office/drawing/2014/main" xmlns="" id="{00000000-0008-0000-0C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28575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01" name="WordArt 206">
          <a:extLst>
            <a:ext uri="{FF2B5EF4-FFF2-40B4-BE49-F238E27FC236}">
              <a16:creationId xmlns:a16="http://schemas.microsoft.com/office/drawing/2014/main" xmlns="" id="{00000000-0008-0000-0C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8625" y="2543175"/>
          <a:ext cx="4000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02" name="WordArt 207">
          <a:extLst>
            <a:ext uri="{FF2B5EF4-FFF2-40B4-BE49-F238E27FC236}">
              <a16:creationId xmlns:a16="http://schemas.microsoft.com/office/drawing/2014/main" xmlns="" id="{00000000-0008-0000-0C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03" name="WordArt 208">
          <a:extLst>
            <a:ext uri="{FF2B5EF4-FFF2-40B4-BE49-F238E27FC236}">
              <a16:creationId xmlns:a16="http://schemas.microsoft.com/office/drawing/2014/main" xmlns="" id="{00000000-0008-0000-0C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04" name="WordArt 209">
          <a:extLst>
            <a:ext uri="{FF2B5EF4-FFF2-40B4-BE49-F238E27FC236}">
              <a16:creationId xmlns:a16="http://schemas.microsoft.com/office/drawing/2014/main" xmlns="" id="{00000000-0008-0000-0C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05" name="WordArt 210">
          <a:extLst>
            <a:ext uri="{FF2B5EF4-FFF2-40B4-BE49-F238E27FC236}">
              <a16:creationId xmlns:a16="http://schemas.microsoft.com/office/drawing/2014/main" xmlns="" id="{00000000-0008-0000-0C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06" name="WordArt 211">
          <a:extLst>
            <a:ext uri="{FF2B5EF4-FFF2-40B4-BE49-F238E27FC236}">
              <a16:creationId xmlns:a16="http://schemas.microsoft.com/office/drawing/2014/main" xmlns="" id="{00000000-0008-0000-0C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07" name="WordArt 212">
          <a:extLst>
            <a:ext uri="{FF2B5EF4-FFF2-40B4-BE49-F238E27FC236}">
              <a16:creationId xmlns:a16="http://schemas.microsoft.com/office/drawing/2014/main" xmlns="" id="{00000000-0008-0000-0C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08" name="WordArt 213">
          <a:extLst>
            <a:ext uri="{FF2B5EF4-FFF2-40B4-BE49-F238E27FC236}">
              <a16:creationId xmlns:a16="http://schemas.microsoft.com/office/drawing/2014/main" xmlns="" id="{00000000-0008-0000-0C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209" name="WordArt 215">
          <a:extLst>
            <a:ext uri="{FF2B5EF4-FFF2-40B4-BE49-F238E27FC236}">
              <a16:creationId xmlns:a16="http://schemas.microsoft.com/office/drawing/2014/main" xmlns="" id="{00000000-0008-0000-0C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210" name="WordArt 216">
          <a:extLst>
            <a:ext uri="{FF2B5EF4-FFF2-40B4-BE49-F238E27FC236}">
              <a16:creationId xmlns:a16="http://schemas.microsoft.com/office/drawing/2014/main" xmlns="" id="{00000000-0008-0000-0C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11" name="WordArt 217">
          <a:extLst>
            <a:ext uri="{FF2B5EF4-FFF2-40B4-BE49-F238E27FC236}">
              <a16:creationId xmlns:a16="http://schemas.microsoft.com/office/drawing/2014/main" xmlns="" id="{00000000-0008-0000-0C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906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212" name="WordArt 218">
          <a:extLst>
            <a:ext uri="{FF2B5EF4-FFF2-40B4-BE49-F238E27FC236}">
              <a16:creationId xmlns:a16="http://schemas.microsoft.com/office/drawing/2014/main" xmlns="" id="{00000000-0008-0000-0C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13" name="WordArt 219">
          <a:extLst>
            <a:ext uri="{FF2B5EF4-FFF2-40B4-BE49-F238E27FC236}">
              <a16:creationId xmlns:a16="http://schemas.microsoft.com/office/drawing/2014/main" xmlns="" id="{00000000-0008-0000-0C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14" name="WordArt 220">
          <a:extLst>
            <a:ext uri="{FF2B5EF4-FFF2-40B4-BE49-F238E27FC236}">
              <a16:creationId xmlns:a16="http://schemas.microsoft.com/office/drawing/2014/main" xmlns="" id="{00000000-0008-0000-0C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2</xdr:col>
      <xdr:colOff>542925</xdr:colOff>
      <xdr:row>11</xdr:row>
      <xdr:rowOff>0</xdr:rowOff>
    </xdr:to>
    <xdr:sp macro="" textlink="">
      <xdr:nvSpPr>
        <xdr:cNvPr id="215" name="WordArt 221">
          <a:extLst>
            <a:ext uri="{FF2B5EF4-FFF2-40B4-BE49-F238E27FC236}">
              <a16:creationId xmlns:a16="http://schemas.microsoft.com/office/drawing/2014/main" xmlns="" id="{00000000-0008-0000-0C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8763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2</xdr:col>
      <xdr:colOff>609600</xdr:colOff>
      <xdr:row>11</xdr:row>
      <xdr:rowOff>0</xdr:rowOff>
    </xdr:to>
    <xdr:sp macro="" textlink="">
      <xdr:nvSpPr>
        <xdr:cNvPr id="216" name="WordArt 222">
          <a:extLst>
            <a:ext uri="{FF2B5EF4-FFF2-40B4-BE49-F238E27FC236}">
              <a16:creationId xmlns:a16="http://schemas.microsoft.com/office/drawing/2014/main" xmlns="" id="{00000000-0008-0000-0C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620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2</xdr:col>
      <xdr:colOff>581025</xdr:colOff>
      <xdr:row>11</xdr:row>
      <xdr:rowOff>0</xdr:rowOff>
    </xdr:to>
    <xdr:sp macro="" textlink="">
      <xdr:nvSpPr>
        <xdr:cNvPr id="217" name="WordArt 223">
          <a:extLst>
            <a:ext uri="{FF2B5EF4-FFF2-40B4-BE49-F238E27FC236}">
              <a16:creationId xmlns:a16="http://schemas.microsoft.com/office/drawing/2014/main" xmlns="" id="{00000000-0008-0000-0C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33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66675</xdr:colOff>
      <xdr:row>11</xdr:row>
      <xdr:rowOff>0</xdr:rowOff>
    </xdr:from>
    <xdr:to>
      <xdr:col>2</xdr:col>
      <xdr:colOff>619125</xdr:colOff>
      <xdr:row>11</xdr:row>
      <xdr:rowOff>0</xdr:rowOff>
    </xdr:to>
    <xdr:sp macro="" textlink="">
      <xdr:nvSpPr>
        <xdr:cNvPr id="218" name="WordArt 224">
          <a:extLst>
            <a:ext uri="{FF2B5EF4-FFF2-40B4-BE49-F238E27FC236}">
              <a16:creationId xmlns:a16="http://schemas.microsoft.com/office/drawing/2014/main" xmlns="" id="{00000000-0008-0000-0C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6725" y="2543175"/>
          <a:ext cx="9810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57150</xdr:colOff>
      <xdr:row>11</xdr:row>
      <xdr:rowOff>0</xdr:rowOff>
    </xdr:from>
    <xdr:to>
      <xdr:col>2</xdr:col>
      <xdr:colOff>371475</xdr:colOff>
      <xdr:row>11</xdr:row>
      <xdr:rowOff>0</xdr:rowOff>
    </xdr:to>
    <xdr:sp macro="" textlink="">
      <xdr:nvSpPr>
        <xdr:cNvPr id="219" name="WordArt 225">
          <a:extLst>
            <a:ext uri="{FF2B5EF4-FFF2-40B4-BE49-F238E27FC236}">
              <a16:creationId xmlns:a16="http://schemas.microsoft.com/office/drawing/2014/main" xmlns="" id="{00000000-0008-0000-0C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7200" y="2543175"/>
          <a:ext cx="7429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20" name="WordArt 226">
          <a:extLst>
            <a:ext uri="{FF2B5EF4-FFF2-40B4-BE49-F238E27FC236}">
              <a16:creationId xmlns:a16="http://schemas.microsoft.com/office/drawing/2014/main" xmlns="" id="{00000000-0008-0000-0C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3810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21" name="WordArt 227">
          <a:extLst>
            <a:ext uri="{FF2B5EF4-FFF2-40B4-BE49-F238E27FC236}">
              <a16:creationId xmlns:a16="http://schemas.microsoft.com/office/drawing/2014/main" xmlns="" id="{00000000-0008-0000-0C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22" name="WordArt 228">
          <a:extLst>
            <a:ext uri="{FF2B5EF4-FFF2-40B4-BE49-F238E27FC236}">
              <a16:creationId xmlns:a16="http://schemas.microsoft.com/office/drawing/2014/main" xmlns="" id="{00000000-0008-0000-0C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23" name="WordArt 229">
          <a:extLst>
            <a:ext uri="{FF2B5EF4-FFF2-40B4-BE49-F238E27FC236}">
              <a16:creationId xmlns:a16="http://schemas.microsoft.com/office/drawing/2014/main" xmlns="" id="{00000000-0008-0000-0C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24" name="WordArt 230">
          <a:extLst>
            <a:ext uri="{FF2B5EF4-FFF2-40B4-BE49-F238E27FC236}">
              <a16:creationId xmlns:a16="http://schemas.microsoft.com/office/drawing/2014/main" xmlns="" id="{00000000-0008-0000-0C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25" name="WordArt 231">
          <a:extLst>
            <a:ext uri="{FF2B5EF4-FFF2-40B4-BE49-F238E27FC236}">
              <a16:creationId xmlns:a16="http://schemas.microsoft.com/office/drawing/2014/main" xmlns="" id="{00000000-0008-0000-0C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26" name="WordArt 232">
          <a:extLst>
            <a:ext uri="{FF2B5EF4-FFF2-40B4-BE49-F238E27FC236}">
              <a16:creationId xmlns:a16="http://schemas.microsoft.com/office/drawing/2014/main" xmlns="" id="{00000000-0008-0000-0C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3810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27" name="WordArt 233">
          <a:extLst>
            <a:ext uri="{FF2B5EF4-FFF2-40B4-BE49-F238E27FC236}">
              <a16:creationId xmlns:a16="http://schemas.microsoft.com/office/drawing/2014/main" xmlns="" id="{00000000-0008-0000-0C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28575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28" name="WordArt 234">
          <a:extLst>
            <a:ext uri="{FF2B5EF4-FFF2-40B4-BE49-F238E27FC236}">
              <a16:creationId xmlns:a16="http://schemas.microsoft.com/office/drawing/2014/main" xmlns="" id="{00000000-0008-0000-0C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8625" y="2543175"/>
          <a:ext cx="4000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29" name="WordArt 235">
          <a:extLst>
            <a:ext uri="{FF2B5EF4-FFF2-40B4-BE49-F238E27FC236}">
              <a16:creationId xmlns:a16="http://schemas.microsoft.com/office/drawing/2014/main" xmlns="" id="{00000000-0008-0000-0C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30" name="WordArt 236">
          <a:extLst>
            <a:ext uri="{FF2B5EF4-FFF2-40B4-BE49-F238E27FC236}">
              <a16:creationId xmlns:a16="http://schemas.microsoft.com/office/drawing/2014/main" xmlns="" id="{00000000-0008-0000-0C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31" name="WordArt 237">
          <a:extLst>
            <a:ext uri="{FF2B5EF4-FFF2-40B4-BE49-F238E27FC236}">
              <a16:creationId xmlns:a16="http://schemas.microsoft.com/office/drawing/2014/main" xmlns="" id="{00000000-0008-0000-0C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32" name="WordArt 238">
          <a:extLst>
            <a:ext uri="{FF2B5EF4-FFF2-40B4-BE49-F238E27FC236}">
              <a16:creationId xmlns:a16="http://schemas.microsoft.com/office/drawing/2014/main" xmlns="" id="{00000000-0008-0000-0C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33" name="WordArt 239">
          <a:extLst>
            <a:ext uri="{FF2B5EF4-FFF2-40B4-BE49-F238E27FC236}">
              <a16:creationId xmlns:a16="http://schemas.microsoft.com/office/drawing/2014/main" xmlns="" id="{00000000-0008-0000-0C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34" name="WordArt 240">
          <a:extLst>
            <a:ext uri="{FF2B5EF4-FFF2-40B4-BE49-F238E27FC236}">
              <a16:creationId xmlns:a16="http://schemas.microsoft.com/office/drawing/2014/main" xmlns="" id="{00000000-0008-0000-0C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35" name="WordArt 241">
          <a:extLst>
            <a:ext uri="{FF2B5EF4-FFF2-40B4-BE49-F238E27FC236}">
              <a16:creationId xmlns:a16="http://schemas.microsoft.com/office/drawing/2014/main" xmlns="" id="{00000000-0008-0000-0C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236" name="WordArt 243">
          <a:extLst>
            <a:ext uri="{FF2B5EF4-FFF2-40B4-BE49-F238E27FC236}">
              <a16:creationId xmlns:a16="http://schemas.microsoft.com/office/drawing/2014/main" xmlns="" id="{00000000-0008-0000-0C00-0000F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237" name="WordArt 244">
          <a:extLst>
            <a:ext uri="{FF2B5EF4-FFF2-40B4-BE49-F238E27FC236}">
              <a16:creationId xmlns:a16="http://schemas.microsoft.com/office/drawing/2014/main" xmlns="" id="{00000000-0008-0000-0C00-0000F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38" name="WordArt 245">
          <a:extLst>
            <a:ext uri="{FF2B5EF4-FFF2-40B4-BE49-F238E27FC236}">
              <a16:creationId xmlns:a16="http://schemas.microsoft.com/office/drawing/2014/main" xmlns="" id="{00000000-0008-0000-0C00-0000F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906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239" name="WordArt 246">
          <a:extLst>
            <a:ext uri="{FF2B5EF4-FFF2-40B4-BE49-F238E27FC236}">
              <a16:creationId xmlns:a16="http://schemas.microsoft.com/office/drawing/2014/main" xmlns="" id="{00000000-0008-0000-0C00-0000F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40" name="WordArt 247">
          <a:extLst>
            <a:ext uri="{FF2B5EF4-FFF2-40B4-BE49-F238E27FC236}">
              <a16:creationId xmlns:a16="http://schemas.microsoft.com/office/drawing/2014/main" xmlns="" id="{00000000-0008-0000-0C00-0000F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41" name="WordArt 248">
          <a:extLst>
            <a:ext uri="{FF2B5EF4-FFF2-40B4-BE49-F238E27FC236}">
              <a16:creationId xmlns:a16="http://schemas.microsoft.com/office/drawing/2014/main" xmlns="" id="{00000000-0008-0000-0C00-0000F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2</xdr:col>
      <xdr:colOff>542925</xdr:colOff>
      <xdr:row>11</xdr:row>
      <xdr:rowOff>0</xdr:rowOff>
    </xdr:to>
    <xdr:sp macro="" textlink="">
      <xdr:nvSpPr>
        <xdr:cNvPr id="242" name="WordArt 249">
          <a:extLst>
            <a:ext uri="{FF2B5EF4-FFF2-40B4-BE49-F238E27FC236}">
              <a16:creationId xmlns:a16="http://schemas.microsoft.com/office/drawing/2014/main" xmlns="" id="{00000000-0008-0000-0C00-0000F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8763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2</xdr:col>
      <xdr:colOff>609600</xdr:colOff>
      <xdr:row>11</xdr:row>
      <xdr:rowOff>0</xdr:rowOff>
    </xdr:to>
    <xdr:sp macro="" textlink="">
      <xdr:nvSpPr>
        <xdr:cNvPr id="243" name="WordArt 250">
          <a:extLst>
            <a:ext uri="{FF2B5EF4-FFF2-40B4-BE49-F238E27FC236}">
              <a16:creationId xmlns:a16="http://schemas.microsoft.com/office/drawing/2014/main" xmlns="" id="{00000000-0008-0000-0C00-0000F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620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2</xdr:col>
      <xdr:colOff>581025</xdr:colOff>
      <xdr:row>11</xdr:row>
      <xdr:rowOff>0</xdr:rowOff>
    </xdr:to>
    <xdr:sp macro="" textlink="">
      <xdr:nvSpPr>
        <xdr:cNvPr id="244" name="WordArt 251">
          <a:extLst>
            <a:ext uri="{FF2B5EF4-FFF2-40B4-BE49-F238E27FC236}">
              <a16:creationId xmlns:a16="http://schemas.microsoft.com/office/drawing/2014/main" xmlns="" id="{00000000-0008-0000-0C00-0000F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334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66675</xdr:colOff>
      <xdr:row>11</xdr:row>
      <xdr:rowOff>0</xdr:rowOff>
    </xdr:from>
    <xdr:to>
      <xdr:col>2</xdr:col>
      <xdr:colOff>619125</xdr:colOff>
      <xdr:row>11</xdr:row>
      <xdr:rowOff>0</xdr:rowOff>
    </xdr:to>
    <xdr:sp macro="" textlink="">
      <xdr:nvSpPr>
        <xdr:cNvPr id="245" name="WordArt 252">
          <a:extLst>
            <a:ext uri="{FF2B5EF4-FFF2-40B4-BE49-F238E27FC236}">
              <a16:creationId xmlns:a16="http://schemas.microsoft.com/office/drawing/2014/main" xmlns="" id="{00000000-0008-0000-0C00-0000F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6725" y="2543175"/>
          <a:ext cx="9810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57150</xdr:colOff>
      <xdr:row>11</xdr:row>
      <xdr:rowOff>0</xdr:rowOff>
    </xdr:from>
    <xdr:to>
      <xdr:col>2</xdr:col>
      <xdr:colOff>371475</xdr:colOff>
      <xdr:row>11</xdr:row>
      <xdr:rowOff>0</xdr:rowOff>
    </xdr:to>
    <xdr:sp macro="" textlink="">
      <xdr:nvSpPr>
        <xdr:cNvPr id="246" name="WordArt 253">
          <a:extLst>
            <a:ext uri="{FF2B5EF4-FFF2-40B4-BE49-F238E27FC236}">
              <a16:creationId xmlns:a16="http://schemas.microsoft.com/office/drawing/2014/main" xmlns="" id="{00000000-0008-0000-0C00-0000F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57200" y="2543175"/>
          <a:ext cx="7429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47" name="WordArt 254">
          <a:extLst>
            <a:ext uri="{FF2B5EF4-FFF2-40B4-BE49-F238E27FC236}">
              <a16:creationId xmlns:a16="http://schemas.microsoft.com/office/drawing/2014/main" xmlns="" id="{00000000-0008-0000-0C00-0000F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3810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48" name="WordArt 255">
          <a:extLst>
            <a:ext uri="{FF2B5EF4-FFF2-40B4-BE49-F238E27FC236}">
              <a16:creationId xmlns:a16="http://schemas.microsoft.com/office/drawing/2014/main" xmlns="" id="{00000000-0008-0000-0C00-0000F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49" name="WordArt 256">
          <a:extLst>
            <a:ext uri="{FF2B5EF4-FFF2-40B4-BE49-F238E27FC236}">
              <a16:creationId xmlns:a16="http://schemas.microsoft.com/office/drawing/2014/main" xmlns="" id="{00000000-0008-0000-0C00-0000F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50" name="WordArt 257">
          <a:extLst>
            <a:ext uri="{FF2B5EF4-FFF2-40B4-BE49-F238E27FC236}">
              <a16:creationId xmlns:a16="http://schemas.microsoft.com/office/drawing/2014/main" xmlns="" id="{00000000-0008-0000-0C00-00000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51" name="WordArt 258">
          <a:extLst>
            <a:ext uri="{FF2B5EF4-FFF2-40B4-BE49-F238E27FC236}">
              <a16:creationId xmlns:a16="http://schemas.microsoft.com/office/drawing/2014/main" xmlns="" id="{00000000-0008-0000-0C00-00000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52" name="WordArt 259">
          <a:extLst>
            <a:ext uri="{FF2B5EF4-FFF2-40B4-BE49-F238E27FC236}">
              <a16:creationId xmlns:a16="http://schemas.microsoft.com/office/drawing/2014/main" xmlns="" id="{00000000-0008-0000-0C00-00000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53" name="WordArt 260">
          <a:extLst>
            <a:ext uri="{FF2B5EF4-FFF2-40B4-BE49-F238E27FC236}">
              <a16:creationId xmlns:a16="http://schemas.microsoft.com/office/drawing/2014/main" xmlns="" id="{00000000-0008-0000-0C00-00000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3810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54" name="WordArt 261">
          <a:extLst>
            <a:ext uri="{FF2B5EF4-FFF2-40B4-BE49-F238E27FC236}">
              <a16:creationId xmlns:a16="http://schemas.microsoft.com/office/drawing/2014/main" xmlns="" id="{00000000-0008-0000-0C00-00000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28575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55" name="WordArt 262">
          <a:extLst>
            <a:ext uri="{FF2B5EF4-FFF2-40B4-BE49-F238E27FC236}">
              <a16:creationId xmlns:a16="http://schemas.microsoft.com/office/drawing/2014/main" xmlns="" id="{00000000-0008-0000-0C00-00000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8625" y="2543175"/>
          <a:ext cx="4000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56" name="WordArt 263">
          <a:extLst>
            <a:ext uri="{FF2B5EF4-FFF2-40B4-BE49-F238E27FC236}">
              <a16:creationId xmlns:a16="http://schemas.microsoft.com/office/drawing/2014/main" xmlns="" id="{00000000-0008-0000-0C00-00000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57" name="WordArt 264">
          <a:extLst>
            <a:ext uri="{FF2B5EF4-FFF2-40B4-BE49-F238E27FC236}">
              <a16:creationId xmlns:a16="http://schemas.microsoft.com/office/drawing/2014/main" xmlns="" id="{00000000-0008-0000-0C00-00000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58" name="WordArt 265">
          <a:extLst>
            <a:ext uri="{FF2B5EF4-FFF2-40B4-BE49-F238E27FC236}">
              <a16:creationId xmlns:a16="http://schemas.microsoft.com/office/drawing/2014/main" xmlns="" id="{00000000-0008-0000-0C00-00000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59" name="WordArt 266">
          <a:extLst>
            <a:ext uri="{FF2B5EF4-FFF2-40B4-BE49-F238E27FC236}">
              <a16:creationId xmlns:a16="http://schemas.microsoft.com/office/drawing/2014/main" xmlns="" id="{00000000-0008-0000-0C00-00000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60" name="WordArt 267">
          <a:extLst>
            <a:ext uri="{FF2B5EF4-FFF2-40B4-BE49-F238E27FC236}">
              <a16:creationId xmlns:a16="http://schemas.microsoft.com/office/drawing/2014/main" xmlns="" id="{00000000-0008-0000-0C00-00000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38100</xdr:colOff>
      <xdr:row>11</xdr:row>
      <xdr:rowOff>0</xdr:rowOff>
    </xdr:from>
    <xdr:to>
      <xdr:col>1</xdr:col>
      <xdr:colOff>714375</xdr:colOff>
      <xdr:row>11</xdr:row>
      <xdr:rowOff>0</xdr:rowOff>
    </xdr:to>
    <xdr:sp macro="" textlink="">
      <xdr:nvSpPr>
        <xdr:cNvPr id="261" name="WordArt 268">
          <a:extLst>
            <a:ext uri="{FF2B5EF4-FFF2-40B4-BE49-F238E27FC236}">
              <a16:creationId xmlns:a16="http://schemas.microsoft.com/office/drawing/2014/main" xmlns="" id="{00000000-0008-0000-0C00-00000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8150" y="2543175"/>
          <a:ext cx="390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62" name="WordArt 269">
          <a:extLst>
            <a:ext uri="{FF2B5EF4-FFF2-40B4-BE49-F238E27FC236}">
              <a16:creationId xmlns:a16="http://schemas.microsoft.com/office/drawing/2014/main" xmlns="" id="{00000000-0008-0000-0C00-00000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263" name="WordArt 271">
          <a:extLst>
            <a:ext uri="{FF2B5EF4-FFF2-40B4-BE49-F238E27FC236}">
              <a16:creationId xmlns:a16="http://schemas.microsoft.com/office/drawing/2014/main" xmlns="" id="{00000000-0008-0000-0C00-00000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264" name="WordArt 272">
          <a:extLst>
            <a:ext uri="{FF2B5EF4-FFF2-40B4-BE49-F238E27FC236}">
              <a16:creationId xmlns:a16="http://schemas.microsoft.com/office/drawing/2014/main" xmlns="" id="{00000000-0008-0000-0C00-00000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76200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65" name="WordArt 273">
          <a:extLst>
            <a:ext uri="{FF2B5EF4-FFF2-40B4-BE49-F238E27FC236}">
              <a16:creationId xmlns:a16="http://schemas.microsoft.com/office/drawing/2014/main" xmlns="" id="{00000000-0008-0000-0C00-00001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0" y="2543175"/>
          <a:ext cx="9906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36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47625</xdr:colOff>
      <xdr:row>11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266" name="WordArt 274">
          <a:extLst>
            <a:ext uri="{FF2B5EF4-FFF2-40B4-BE49-F238E27FC236}">
              <a16:creationId xmlns:a16="http://schemas.microsoft.com/office/drawing/2014/main" xmlns="" id="{00000000-0008-0000-0C00-00001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2543175"/>
          <a:ext cx="685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67" name="WordArt 275">
          <a:extLst>
            <a:ext uri="{FF2B5EF4-FFF2-40B4-BE49-F238E27FC236}">
              <a16:creationId xmlns:a16="http://schemas.microsoft.com/office/drawing/2014/main" xmlns="" id="{00000000-0008-0000-0C00-00001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  <xdr:twoCellAnchor>
    <xdr:from>
      <xdr:col>1</xdr:col>
      <xdr:colOff>95250</xdr:colOff>
      <xdr:row>11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268" name="WordArt 276">
          <a:extLst>
            <a:ext uri="{FF2B5EF4-FFF2-40B4-BE49-F238E27FC236}">
              <a16:creationId xmlns:a16="http://schemas.microsoft.com/office/drawing/2014/main" xmlns="" id="{00000000-0008-0000-0C00-00001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2543175"/>
          <a:ext cx="9715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NIHIL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0"/>
  <sheetViews>
    <sheetView tabSelected="1" workbookViewId="0">
      <selection activeCell="J22" sqref="J22"/>
    </sheetView>
  </sheetViews>
  <sheetFormatPr defaultColWidth="9.28515625" defaultRowHeight="12.75" x14ac:dyDescent="0.2"/>
  <cols>
    <col min="1" max="1" width="6" style="1" customWidth="1"/>
    <col min="2" max="2" width="6.42578125" style="1" customWidth="1"/>
    <col min="3" max="3" width="9.5703125" style="1" customWidth="1"/>
    <col min="4" max="4" width="5" style="1" customWidth="1"/>
    <col min="5" max="5" width="53.28515625" style="1" bestFit="1" customWidth="1"/>
    <col min="6" max="6" width="30.5703125" style="2" customWidth="1"/>
    <col min="7" max="7" width="25.42578125" style="2" customWidth="1"/>
    <col min="8" max="8" width="28.28515625" style="1" customWidth="1"/>
    <col min="9" max="9" width="25.42578125" style="1" customWidth="1"/>
    <col min="10" max="10" width="25.28515625" style="1" customWidth="1"/>
    <col min="11" max="11" width="26.5703125" style="1" customWidth="1"/>
    <col min="12" max="12" width="21.28515625" style="1" customWidth="1"/>
    <col min="13" max="13" width="27.42578125" style="1" customWidth="1"/>
    <col min="14" max="14" width="31" style="1" customWidth="1"/>
    <col min="15" max="15" width="22.42578125" style="3" customWidth="1"/>
    <col min="16" max="17" width="22.7109375" style="4" customWidth="1"/>
    <col min="18" max="18" width="17.42578125" style="1" bestFit="1" customWidth="1"/>
    <col min="19" max="19" width="24.7109375" style="1" customWidth="1"/>
    <col min="20" max="20" width="9.28515625" style="1"/>
    <col min="21" max="21" width="17.42578125" style="1" bestFit="1" customWidth="1"/>
    <col min="22" max="16384" width="9.28515625" style="1"/>
  </cols>
  <sheetData>
    <row r="1" spans="1:19" x14ac:dyDescent="0.2">
      <c r="A1" s="1" t="s">
        <v>0</v>
      </c>
      <c r="C1" s="1" t="s">
        <v>1</v>
      </c>
    </row>
    <row r="2" spans="1:19" x14ac:dyDescent="0.2">
      <c r="A2" s="1" t="s">
        <v>2</v>
      </c>
      <c r="C2" s="1" t="s">
        <v>3</v>
      </c>
    </row>
    <row r="3" spans="1:19" x14ac:dyDescent="0.2">
      <c r="A3" s="1" t="s">
        <v>4</v>
      </c>
      <c r="C3" s="1" t="s">
        <v>5</v>
      </c>
    </row>
    <row r="5" spans="1:19" s="2" customFormat="1" ht="25.5" x14ac:dyDescent="0.2">
      <c r="A5" s="137" t="s">
        <v>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3"/>
      <c r="P5" s="4"/>
    </row>
    <row r="6" spans="1:19" s="2" customFormat="1" ht="22.5" x14ac:dyDescent="0.2">
      <c r="A6" s="138" t="s">
        <v>7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3"/>
      <c r="P6" s="4"/>
    </row>
    <row r="7" spans="1:19" s="2" customFormat="1" ht="13.5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3"/>
      <c r="P7" s="4"/>
    </row>
    <row r="8" spans="1:19" s="2" customFormat="1" ht="13.5" thickTop="1" x14ac:dyDescent="0.2">
      <c r="A8" s="139" t="s">
        <v>8</v>
      </c>
      <c r="B8" s="128" t="s">
        <v>9</v>
      </c>
      <c r="C8" s="128" t="s">
        <v>10</v>
      </c>
      <c r="D8" s="142" t="s">
        <v>11</v>
      </c>
      <c r="E8" s="143"/>
      <c r="F8" s="128" t="s">
        <v>12</v>
      </c>
      <c r="G8" s="128" t="s">
        <v>13</v>
      </c>
      <c r="H8" s="128" t="s">
        <v>14</v>
      </c>
      <c r="I8" s="128" t="s">
        <v>15</v>
      </c>
      <c r="J8" s="126" t="s">
        <v>16</v>
      </c>
      <c r="K8" s="127"/>
      <c r="L8" s="128" t="s">
        <v>17</v>
      </c>
      <c r="M8" s="128" t="s">
        <v>18</v>
      </c>
      <c r="N8" s="131" t="s">
        <v>19</v>
      </c>
      <c r="O8" s="3"/>
      <c r="P8" s="134"/>
      <c r="R8" s="135" t="s">
        <v>20</v>
      </c>
    </row>
    <row r="9" spans="1:19" s="2" customFormat="1" x14ac:dyDescent="0.2">
      <c r="A9" s="140"/>
      <c r="B9" s="129"/>
      <c r="C9" s="129"/>
      <c r="D9" s="144"/>
      <c r="E9" s="145"/>
      <c r="F9" s="129"/>
      <c r="G9" s="129"/>
      <c r="H9" s="129"/>
      <c r="I9" s="129"/>
      <c r="J9" s="136" t="s">
        <v>21</v>
      </c>
      <c r="K9" s="136" t="s">
        <v>22</v>
      </c>
      <c r="L9" s="129"/>
      <c r="M9" s="129"/>
      <c r="N9" s="132"/>
      <c r="O9" s="3"/>
      <c r="P9" s="134"/>
      <c r="R9" s="135"/>
    </row>
    <row r="10" spans="1:19" s="2" customFormat="1" x14ac:dyDescent="0.2">
      <c r="A10" s="141"/>
      <c r="B10" s="130"/>
      <c r="C10" s="130"/>
      <c r="D10" s="146"/>
      <c r="E10" s="147"/>
      <c r="F10" s="130"/>
      <c r="G10" s="130"/>
      <c r="H10" s="130"/>
      <c r="I10" s="130"/>
      <c r="J10" s="130"/>
      <c r="K10" s="130"/>
      <c r="L10" s="130"/>
      <c r="M10" s="130"/>
      <c r="N10" s="133"/>
      <c r="O10" s="3"/>
      <c r="P10" s="134"/>
      <c r="R10" s="135"/>
    </row>
    <row r="11" spans="1:19" s="2" customFormat="1" x14ac:dyDescent="0.2">
      <c r="A11" s="6">
        <v>1</v>
      </c>
      <c r="B11" s="7">
        <v>2</v>
      </c>
      <c r="C11" s="7">
        <v>3</v>
      </c>
      <c r="D11" s="119">
        <v>4</v>
      </c>
      <c r="E11" s="120"/>
      <c r="F11" s="7">
        <v>5</v>
      </c>
      <c r="G11" s="7">
        <v>6</v>
      </c>
      <c r="H11" s="7">
        <v>7</v>
      </c>
      <c r="I11" s="7">
        <v>8</v>
      </c>
      <c r="J11" s="7">
        <v>9</v>
      </c>
      <c r="K11" s="7">
        <v>10</v>
      </c>
      <c r="L11" s="7">
        <v>11</v>
      </c>
      <c r="M11" s="7">
        <v>12</v>
      </c>
      <c r="N11" s="8">
        <v>13</v>
      </c>
      <c r="O11" s="3"/>
      <c r="P11" s="4"/>
    </row>
    <row r="12" spans="1:19" ht="15" x14ac:dyDescent="0.2">
      <c r="A12" s="9">
        <v>1</v>
      </c>
      <c r="B12" s="10" t="s">
        <v>23</v>
      </c>
      <c r="C12" s="11" t="s">
        <v>23</v>
      </c>
      <c r="D12" s="12" t="s">
        <v>24</v>
      </c>
      <c r="E12" s="13"/>
      <c r="F12" s="14">
        <v>119571134637</v>
      </c>
      <c r="G12" s="14"/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19694168000</v>
      </c>
      <c r="N12" s="16">
        <f>F12+H12+I12+J12-K12-L12-M12</f>
        <v>99876966637</v>
      </c>
      <c r="O12" s="17"/>
      <c r="P12" s="18"/>
      <c r="R12" s="19"/>
    </row>
    <row r="13" spans="1:19" ht="15" x14ac:dyDescent="0.2">
      <c r="A13" s="9"/>
      <c r="B13" s="10"/>
      <c r="C13" s="20"/>
      <c r="D13" s="21"/>
      <c r="E13" s="13"/>
      <c r="F13" s="22"/>
      <c r="G13" s="22"/>
      <c r="H13" s="23"/>
      <c r="I13" s="23"/>
      <c r="J13" s="23"/>
      <c r="K13" s="23"/>
      <c r="L13" s="23"/>
      <c r="M13" s="23"/>
      <c r="N13" s="24"/>
      <c r="P13" s="18"/>
      <c r="R13" s="19"/>
      <c r="S13" s="25"/>
    </row>
    <row r="14" spans="1:19" ht="15" x14ac:dyDescent="0.2">
      <c r="A14" s="9">
        <v>2</v>
      </c>
      <c r="B14" s="10" t="s">
        <v>25</v>
      </c>
      <c r="C14" s="10"/>
      <c r="D14" s="26" t="s">
        <v>26</v>
      </c>
      <c r="E14" s="13"/>
      <c r="F14" s="15">
        <f>SUM(F15:F33)</f>
        <v>30926450157</v>
      </c>
      <c r="G14" s="15">
        <f t="shared" ref="G14:M14" si="0">SUM(G15:G33)</f>
        <v>2183825570</v>
      </c>
      <c r="H14" s="15">
        <f t="shared" si="0"/>
        <v>983786700</v>
      </c>
      <c r="I14" s="15">
        <f t="shared" si="0"/>
        <v>0</v>
      </c>
      <c r="J14" s="15">
        <f t="shared" si="0"/>
        <v>0</v>
      </c>
      <c r="K14" s="15">
        <f t="shared" si="0"/>
        <v>6793418000</v>
      </c>
      <c r="L14" s="15">
        <f>SUM(L15:L33)</f>
        <v>1881000</v>
      </c>
      <c r="M14" s="15">
        <f t="shared" si="0"/>
        <v>159400000</v>
      </c>
      <c r="N14" s="16">
        <f>SUM(N15:N33)</f>
        <v>24955537857</v>
      </c>
      <c r="P14" s="18"/>
      <c r="R14" s="19"/>
    </row>
    <row r="15" spans="1:19" ht="15" x14ac:dyDescent="0.2">
      <c r="A15" s="9"/>
      <c r="B15" s="27"/>
      <c r="C15" s="11" t="s">
        <v>23</v>
      </c>
      <c r="D15" s="28" t="s">
        <v>27</v>
      </c>
      <c r="E15" s="29" t="s">
        <v>28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4">
        <f t="shared" ref="N15:N33" si="1">F15+H15+I15+J15-K15-L15-M15</f>
        <v>0</v>
      </c>
      <c r="P15" s="18"/>
      <c r="R15" s="19"/>
      <c r="S15" s="30"/>
    </row>
    <row r="16" spans="1:19" ht="15" x14ac:dyDescent="0.2">
      <c r="A16" s="9"/>
      <c r="B16" s="27"/>
      <c r="C16" s="11" t="s">
        <v>25</v>
      </c>
      <c r="D16" s="28" t="s">
        <v>29</v>
      </c>
      <c r="E16" s="29" t="s">
        <v>30</v>
      </c>
      <c r="F16" s="23">
        <v>17915514775</v>
      </c>
      <c r="G16" s="23">
        <v>1491326177</v>
      </c>
      <c r="H16" s="23">
        <v>589134000</v>
      </c>
      <c r="I16" s="23">
        <v>0</v>
      </c>
      <c r="J16" s="23">
        <v>0</v>
      </c>
      <c r="K16" s="23">
        <v>6557930000</v>
      </c>
      <c r="L16" s="23">
        <v>0</v>
      </c>
      <c r="M16" s="23">
        <v>159400000</v>
      </c>
      <c r="N16" s="24">
        <f t="shared" si="1"/>
        <v>11787318775</v>
      </c>
      <c r="P16" s="18"/>
      <c r="Q16" s="31"/>
      <c r="R16" s="19"/>
      <c r="S16" s="30"/>
    </row>
    <row r="17" spans="1:21" ht="12" customHeight="1" x14ac:dyDescent="0.2">
      <c r="A17" s="9"/>
      <c r="B17" s="27"/>
      <c r="C17" s="11" t="s">
        <v>31</v>
      </c>
      <c r="D17" s="28" t="s">
        <v>32</v>
      </c>
      <c r="E17" s="29" t="s">
        <v>33</v>
      </c>
      <c r="F17" s="23">
        <v>692911000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4">
        <f t="shared" si="1"/>
        <v>692911000</v>
      </c>
      <c r="P17" s="18"/>
      <c r="Q17" s="31"/>
      <c r="R17" s="19"/>
    </row>
    <row r="18" spans="1:21" ht="12" customHeight="1" x14ac:dyDescent="0.2">
      <c r="A18" s="9"/>
      <c r="B18" s="27"/>
      <c r="C18" s="11" t="s">
        <v>34</v>
      </c>
      <c r="D18" s="28" t="s">
        <v>35</v>
      </c>
      <c r="E18" s="29" t="s">
        <v>36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4">
        <f t="shared" si="1"/>
        <v>0</v>
      </c>
      <c r="P18" s="18"/>
      <c r="Q18" s="31"/>
      <c r="R18" s="19"/>
    </row>
    <row r="19" spans="1:21" ht="12" customHeight="1" x14ac:dyDescent="0.2">
      <c r="A19" s="9"/>
      <c r="B19" s="27"/>
      <c r="C19" s="11" t="s">
        <v>37</v>
      </c>
      <c r="D19" s="28" t="s">
        <v>38</v>
      </c>
      <c r="E19" s="29" t="s">
        <v>39</v>
      </c>
      <c r="F19" s="23">
        <v>5428892282</v>
      </c>
      <c r="G19" s="23">
        <v>276308881</v>
      </c>
      <c r="H19" s="23">
        <v>250822200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4">
        <f t="shared" si="1"/>
        <v>5679714482</v>
      </c>
      <c r="O19" s="17"/>
      <c r="P19" s="18"/>
      <c r="Q19" s="32"/>
      <c r="R19" s="19"/>
      <c r="S19" s="33"/>
      <c r="U19" s="33"/>
    </row>
    <row r="20" spans="1:21" ht="12" customHeight="1" x14ac:dyDescent="0.2">
      <c r="A20" s="9"/>
      <c r="B20" s="27"/>
      <c r="C20" s="11" t="s">
        <v>40</v>
      </c>
      <c r="D20" s="28" t="s">
        <v>41</v>
      </c>
      <c r="E20" s="29" t="s">
        <v>42</v>
      </c>
      <c r="F20" s="23">
        <v>923290000</v>
      </c>
      <c r="G20" s="23">
        <v>80179133</v>
      </c>
      <c r="H20" s="23">
        <v>0</v>
      </c>
      <c r="I20" s="23">
        <v>0</v>
      </c>
      <c r="J20" s="23">
        <v>0</v>
      </c>
      <c r="K20" s="23">
        <v>190608000</v>
      </c>
      <c r="L20" s="23">
        <v>0</v>
      </c>
      <c r="M20" s="23">
        <v>0</v>
      </c>
      <c r="N20" s="24">
        <f t="shared" si="1"/>
        <v>732682000</v>
      </c>
      <c r="P20" s="18"/>
      <c r="Q20" s="31"/>
      <c r="R20" s="19"/>
    </row>
    <row r="21" spans="1:21" ht="12" customHeight="1" x14ac:dyDescent="0.2">
      <c r="A21" s="9"/>
      <c r="B21" s="27"/>
      <c r="C21" s="11" t="s">
        <v>43</v>
      </c>
      <c r="D21" s="28" t="s">
        <v>44</v>
      </c>
      <c r="E21" s="29" t="s">
        <v>45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4">
        <f t="shared" si="1"/>
        <v>0</v>
      </c>
      <c r="P21" s="18"/>
      <c r="Q21" s="31"/>
      <c r="R21" s="19"/>
    </row>
    <row r="22" spans="1:21" ht="12" customHeight="1" x14ac:dyDescent="0.2">
      <c r="A22" s="9"/>
      <c r="B22" s="27"/>
      <c r="C22" s="11" t="s">
        <v>46</v>
      </c>
      <c r="D22" s="28" t="s">
        <v>47</v>
      </c>
      <c r="E22" s="29" t="s">
        <v>48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4">
        <f t="shared" si="1"/>
        <v>0</v>
      </c>
      <c r="P22" s="18"/>
      <c r="Q22" s="31"/>
      <c r="R22" s="19"/>
    </row>
    <row r="23" spans="1:21" ht="12" customHeight="1" x14ac:dyDescent="0.2">
      <c r="A23" s="9"/>
      <c r="B23" s="27"/>
      <c r="C23" s="11" t="s">
        <v>49</v>
      </c>
      <c r="D23" s="28" t="s">
        <v>50</v>
      </c>
      <c r="E23" s="29" t="s">
        <v>51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4">
        <f t="shared" si="1"/>
        <v>0</v>
      </c>
      <c r="P23" s="18"/>
      <c r="Q23" s="31"/>
      <c r="R23" s="19"/>
    </row>
    <row r="24" spans="1:21" ht="12" customHeight="1" x14ac:dyDescent="0.2">
      <c r="A24" s="9"/>
      <c r="B24" s="27"/>
      <c r="C24" s="34" t="s">
        <v>52</v>
      </c>
      <c r="D24" s="28" t="s">
        <v>53</v>
      </c>
      <c r="E24" s="29" t="s">
        <v>54</v>
      </c>
      <c r="F24" s="23">
        <v>5965842100</v>
      </c>
      <c r="G24" s="23">
        <v>336011379</v>
      </c>
      <c r="H24" s="23">
        <v>143830500</v>
      </c>
      <c r="I24" s="23">
        <v>0</v>
      </c>
      <c r="J24" s="23">
        <v>0</v>
      </c>
      <c r="K24" s="23">
        <v>44880000</v>
      </c>
      <c r="L24" s="23">
        <v>1881000</v>
      </c>
      <c r="M24" s="23">
        <v>0</v>
      </c>
      <c r="N24" s="24">
        <f>F24+H24+I24+J24-K24-L24-M24</f>
        <v>6062911600</v>
      </c>
      <c r="P24" s="18"/>
      <c r="Q24" s="31"/>
      <c r="R24" s="19"/>
    </row>
    <row r="25" spans="1:21" ht="12" customHeight="1" x14ac:dyDescent="0.2">
      <c r="A25" s="9"/>
      <c r="B25" s="27"/>
      <c r="C25" s="34" t="s">
        <v>55</v>
      </c>
      <c r="D25" s="28" t="s">
        <v>56</v>
      </c>
      <c r="E25" s="29" t="s">
        <v>57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4">
        <f t="shared" si="1"/>
        <v>0</v>
      </c>
      <c r="P25" s="18"/>
      <c r="Q25" s="31"/>
      <c r="R25" s="19"/>
    </row>
    <row r="26" spans="1:21" ht="12" customHeight="1" x14ac:dyDescent="0.2">
      <c r="A26" s="9"/>
      <c r="B26" s="27"/>
      <c r="C26" s="34" t="s">
        <v>58</v>
      </c>
      <c r="D26" s="28" t="s">
        <v>59</v>
      </c>
      <c r="E26" s="29" t="s">
        <v>60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4">
        <f t="shared" si="1"/>
        <v>0</v>
      </c>
      <c r="P26" s="18"/>
      <c r="Q26" s="31"/>
      <c r="R26" s="19"/>
    </row>
    <row r="27" spans="1:21" ht="12" customHeight="1" x14ac:dyDescent="0.2">
      <c r="A27" s="9"/>
      <c r="B27" s="27"/>
      <c r="C27" s="34" t="s">
        <v>61</v>
      </c>
      <c r="D27" s="28" t="s">
        <v>62</v>
      </c>
      <c r="E27" s="29" t="s">
        <v>63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4">
        <f t="shared" si="1"/>
        <v>0</v>
      </c>
      <c r="P27" s="18"/>
      <c r="Q27" s="31"/>
      <c r="R27" s="19"/>
    </row>
    <row r="28" spans="1:21" ht="12" customHeight="1" x14ac:dyDescent="0.2">
      <c r="A28" s="9"/>
      <c r="B28" s="27"/>
      <c r="C28" s="34" t="s">
        <v>64</v>
      </c>
      <c r="D28" s="28" t="s">
        <v>65</v>
      </c>
      <c r="E28" s="29" t="s">
        <v>66</v>
      </c>
      <c r="F28" s="23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24">
        <f t="shared" si="1"/>
        <v>0</v>
      </c>
      <c r="P28" s="18"/>
      <c r="Q28" s="31"/>
      <c r="R28" s="19"/>
    </row>
    <row r="29" spans="1:21" ht="12" customHeight="1" x14ac:dyDescent="0.2">
      <c r="A29" s="9"/>
      <c r="B29" s="27"/>
      <c r="C29" s="34" t="s">
        <v>67</v>
      </c>
      <c r="D29" s="28" t="s">
        <v>68</v>
      </c>
      <c r="E29" s="29" t="s">
        <v>69</v>
      </c>
      <c r="F29" s="23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24">
        <f t="shared" si="1"/>
        <v>0</v>
      </c>
      <c r="P29" s="18"/>
      <c r="Q29" s="31"/>
      <c r="R29" s="19"/>
    </row>
    <row r="30" spans="1:21" ht="12" customHeight="1" x14ac:dyDescent="0.2">
      <c r="A30" s="9"/>
      <c r="B30" s="27"/>
      <c r="C30" s="34" t="s">
        <v>70</v>
      </c>
      <c r="D30" s="28" t="s">
        <v>71</v>
      </c>
      <c r="E30" s="29" t="s">
        <v>72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4">
        <f t="shared" si="1"/>
        <v>0</v>
      </c>
      <c r="P30" s="18"/>
      <c r="Q30" s="31"/>
      <c r="R30" s="19"/>
    </row>
    <row r="31" spans="1:21" ht="12" customHeight="1" x14ac:dyDescent="0.2">
      <c r="A31" s="9"/>
      <c r="B31" s="27"/>
      <c r="C31" s="34" t="s">
        <v>73</v>
      </c>
      <c r="D31" s="28" t="s">
        <v>74</v>
      </c>
      <c r="E31" s="29" t="s">
        <v>75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4">
        <f t="shared" si="1"/>
        <v>0</v>
      </c>
      <c r="P31" s="18"/>
      <c r="Q31" s="31"/>
      <c r="R31" s="19"/>
    </row>
    <row r="32" spans="1:21" ht="12" customHeight="1" x14ac:dyDescent="0.2">
      <c r="A32" s="9"/>
      <c r="B32" s="27"/>
      <c r="C32" s="34" t="s">
        <v>76</v>
      </c>
      <c r="D32" s="28" t="s">
        <v>77</v>
      </c>
      <c r="E32" s="29" t="s">
        <v>78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4">
        <f t="shared" si="1"/>
        <v>0</v>
      </c>
      <c r="P32" s="18"/>
      <c r="Q32" s="31"/>
      <c r="R32" s="19"/>
    </row>
    <row r="33" spans="1:18" ht="15" x14ac:dyDescent="0.2">
      <c r="A33" s="9"/>
      <c r="B33" s="27"/>
      <c r="C33" s="34" t="s">
        <v>79</v>
      </c>
      <c r="D33" s="28" t="s">
        <v>80</v>
      </c>
      <c r="E33" s="29" t="s">
        <v>81</v>
      </c>
      <c r="F33" s="36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4">
        <f t="shared" si="1"/>
        <v>0</v>
      </c>
      <c r="P33" s="18"/>
      <c r="Q33" s="31"/>
      <c r="R33" s="19"/>
    </row>
    <row r="34" spans="1:18" ht="15" x14ac:dyDescent="0.2">
      <c r="A34" s="9"/>
      <c r="B34" s="27"/>
      <c r="C34" s="20"/>
      <c r="D34" s="37"/>
      <c r="E34" s="13"/>
      <c r="F34" s="38"/>
      <c r="G34" s="22"/>
      <c r="H34" s="23"/>
      <c r="I34" s="23"/>
      <c r="J34" s="23"/>
      <c r="K34" s="23"/>
      <c r="L34" s="23"/>
      <c r="M34" s="23"/>
      <c r="N34" s="24"/>
      <c r="P34" s="18"/>
      <c r="Q34" s="31"/>
      <c r="R34" s="19"/>
    </row>
    <row r="35" spans="1:18" ht="15" x14ac:dyDescent="0.2">
      <c r="A35" s="9">
        <v>3</v>
      </c>
      <c r="B35" s="10" t="s">
        <v>31</v>
      </c>
      <c r="C35" s="10"/>
      <c r="D35" s="26" t="s">
        <v>82</v>
      </c>
      <c r="E35" s="13"/>
      <c r="F35" s="39">
        <f t="shared" ref="F35:M35" si="2">SUM(F36:F39)</f>
        <v>15055792820</v>
      </c>
      <c r="G35" s="15">
        <f t="shared" si="2"/>
        <v>281957808</v>
      </c>
      <c r="H35" s="15">
        <f t="shared" si="2"/>
        <v>0</v>
      </c>
      <c r="I35" s="15">
        <f t="shared" si="2"/>
        <v>0</v>
      </c>
      <c r="J35" s="15">
        <f t="shared" si="2"/>
        <v>0</v>
      </c>
      <c r="K35" s="15">
        <f t="shared" si="2"/>
        <v>0</v>
      </c>
      <c r="L35" s="15">
        <f t="shared" si="2"/>
        <v>0</v>
      </c>
      <c r="M35" s="15">
        <f t="shared" si="2"/>
        <v>2254920000</v>
      </c>
      <c r="N35" s="16">
        <f>SUM(N36:N39)</f>
        <v>12800872820</v>
      </c>
      <c r="P35" s="18"/>
      <c r="Q35" s="31"/>
      <c r="R35" s="19"/>
    </row>
    <row r="36" spans="1:18" ht="15" x14ac:dyDescent="0.25">
      <c r="A36" s="9"/>
      <c r="B36" s="27"/>
      <c r="C36" s="11" t="s">
        <v>23</v>
      </c>
      <c r="D36" s="28" t="s">
        <v>27</v>
      </c>
      <c r="E36" s="29" t="s">
        <v>83</v>
      </c>
      <c r="F36" s="40">
        <v>13092555520</v>
      </c>
      <c r="G36" s="23">
        <v>242693062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2254920000</v>
      </c>
      <c r="N36" s="24">
        <f>F36+H36+I36+J36-K36-L36-M36</f>
        <v>10837635520</v>
      </c>
      <c r="P36" s="18"/>
      <c r="Q36" s="31"/>
      <c r="R36" s="19"/>
    </row>
    <row r="37" spans="1:18" ht="15" x14ac:dyDescent="0.25">
      <c r="A37" s="9"/>
      <c r="B37" s="27"/>
      <c r="C37" s="11" t="s">
        <v>25</v>
      </c>
      <c r="D37" s="28" t="s">
        <v>29</v>
      </c>
      <c r="E37" s="29" t="s">
        <v>84</v>
      </c>
      <c r="F37" s="40">
        <v>1963237300</v>
      </c>
      <c r="G37" s="23">
        <v>39264746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4">
        <f>F37+H37+I37+J37-K37-L37-M37</f>
        <v>1963237300</v>
      </c>
      <c r="P37" s="18"/>
      <c r="Q37" s="31"/>
      <c r="R37" s="19"/>
    </row>
    <row r="38" spans="1:18" ht="15" x14ac:dyDescent="0.2">
      <c r="A38" s="9"/>
      <c r="B38" s="27"/>
      <c r="C38" s="34" t="s">
        <v>31</v>
      </c>
      <c r="D38" s="28" t="s">
        <v>32</v>
      </c>
      <c r="E38" s="29" t="s">
        <v>85</v>
      </c>
      <c r="F38" s="36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4">
        <f>F38+H38+I38+J38-K38-L38-M38</f>
        <v>0</v>
      </c>
      <c r="P38" s="18"/>
      <c r="Q38" s="31"/>
      <c r="R38" s="19"/>
    </row>
    <row r="39" spans="1:18" ht="15" x14ac:dyDescent="0.2">
      <c r="A39" s="9"/>
      <c r="B39" s="27"/>
      <c r="C39" s="34" t="s">
        <v>34</v>
      </c>
      <c r="D39" s="28" t="s">
        <v>35</v>
      </c>
      <c r="E39" s="29" t="s">
        <v>86</v>
      </c>
      <c r="F39" s="36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4">
        <f>F39+H39+I39+J39-K39-L39-M39</f>
        <v>0</v>
      </c>
      <c r="P39" s="18"/>
      <c r="Q39" s="31"/>
      <c r="R39" s="19"/>
    </row>
    <row r="40" spans="1:18" ht="15" x14ac:dyDescent="0.2">
      <c r="A40" s="9"/>
      <c r="B40" s="27"/>
      <c r="C40" s="20"/>
      <c r="D40" s="37"/>
      <c r="E40" s="13"/>
      <c r="F40" s="38"/>
      <c r="G40" s="22"/>
      <c r="H40" s="23"/>
      <c r="I40" s="23"/>
      <c r="J40" s="23"/>
      <c r="K40" s="23"/>
      <c r="L40" s="23"/>
      <c r="M40" s="23"/>
      <c r="N40" s="24"/>
      <c r="P40" s="18"/>
      <c r="Q40" s="31"/>
      <c r="R40" s="19"/>
    </row>
    <row r="41" spans="1:18" ht="15" x14ac:dyDescent="0.2">
      <c r="A41" s="9">
        <v>4</v>
      </c>
      <c r="B41" s="10" t="s">
        <v>34</v>
      </c>
      <c r="C41" s="10"/>
      <c r="D41" s="26" t="s">
        <v>87</v>
      </c>
      <c r="E41" s="13"/>
      <c r="F41" s="39">
        <f t="shared" ref="F41:M41" si="3">SUM(F42:F45)</f>
        <v>35419370441</v>
      </c>
      <c r="G41" s="15">
        <f t="shared" si="3"/>
        <v>882323868</v>
      </c>
      <c r="H41" s="15">
        <f t="shared" si="3"/>
        <v>197450000</v>
      </c>
      <c r="I41" s="15">
        <f t="shared" si="3"/>
        <v>0</v>
      </c>
      <c r="J41" s="15">
        <f t="shared" si="3"/>
        <v>0</v>
      </c>
      <c r="K41" s="15">
        <f t="shared" si="3"/>
        <v>0</v>
      </c>
      <c r="L41" s="15">
        <f t="shared" si="3"/>
        <v>0</v>
      </c>
      <c r="M41" s="15">
        <f t="shared" si="3"/>
        <v>0</v>
      </c>
      <c r="N41" s="16">
        <f>SUM(N42:N45)</f>
        <v>35616820441</v>
      </c>
      <c r="P41" s="18"/>
      <c r="Q41" s="31"/>
      <c r="R41" s="19"/>
    </row>
    <row r="42" spans="1:18" ht="15" x14ac:dyDescent="0.25">
      <c r="A42" s="9"/>
      <c r="B42" s="27"/>
      <c r="C42" s="11" t="s">
        <v>23</v>
      </c>
      <c r="D42" s="28" t="s">
        <v>27</v>
      </c>
      <c r="E42" s="29" t="s">
        <v>88</v>
      </c>
      <c r="F42" s="40">
        <v>205812500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4">
        <f>F42+H42+I42+J42-K42-L42-M42</f>
        <v>205812500</v>
      </c>
      <c r="P42" s="18"/>
      <c r="Q42" s="31"/>
      <c r="R42" s="19"/>
    </row>
    <row r="43" spans="1:18" ht="15" x14ac:dyDescent="0.25">
      <c r="A43" s="9"/>
      <c r="B43" s="27"/>
      <c r="C43" s="11" t="s">
        <v>25</v>
      </c>
      <c r="D43" s="28" t="s">
        <v>29</v>
      </c>
      <c r="E43" s="29" t="s">
        <v>89</v>
      </c>
      <c r="F43" s="40">
        <v>374207000</v>
      </c>
      <c r="G43" s="23">
        <v>7557675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4">
        <f>F43+H43+I43+J43-K43-L43-M43</f>
        <v>374207000</v>
      </c>
      <c r="P43" s="18"/>
      <c r="Q43" s="31"/>
      <c r="R43" s="19"/>
    </row>
    <row r="44" spans="1:18" ht="15" x14ac:dyDescent="0.25">
      <c r="A44" s="9"/>
      <c r="B44" s="27"/>
      <c r="C44" s="11" t="s">
        <v>31</v>
      </c>
      <c r="D44" s="28" t="s">
        <v>32</v>
      </c>
      <c r="E44" s="29" t="s">
        <v>90</v>
      </c>
      <c r="F44" s="40">
        <v>23920524610</v>
      </c>
      <c r="G44" s="23">
        <v>601745615</v>
      </c>
      <c r="H44" s="23">
        <v>197450000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4">
        <f>F44+H44+I44+J44-K44-L44-M44</f>
        <v>24117974610</v>
      </c>
      <c r="P44" s="18"/>
      <c r="Q44" s="41"/>
      <c r="R44" s="19"/>
    </row>
    <row r="45" spans="1:18" ht="15" x14ac:dyDescent="0.25">
      <c r="A45" s="9"/>
      <c r="B45" s="27"/>
      <c r="C45" s="11" t="s">
        <v>34</v>
      </c>
      <c r="D45" s="28" t="s">
        <v>35</v>
      </c>
      <c r="E45" s="29" t="s">
        <v>91</v>
      </c>
      <c r="F45" s="40">
        <v>10918826331</v>
      </c>
      <c r="G45" s="23">
        <v>273020578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4">
        <f>F45+H45+I45+J45-K45-L45-M45</f>
        <v>10918826331</v>
      </c>
      <c r="P45" s="18"/>
      <c r="R45" s="19"/>
    </row>
    <row r="46" spans="1:18" ht="15" x14ac:dyDescent="0.2">
      <c r="A46" s="9"/>
      <c r="B46" s="27"/>
      <c r="C46" s="13"/>
      <c r="D46" s="37"/>
      <c r="E46" s="13"/>
      <c r="F46" s="22"/>
      <c r="G46" s="22"/>
      <c r="H46" s="23"/>
      <c r="I46" s="23"/>
      <c r="J46" s="23"/>
      <c r="K46" s="23"/>
      <c r="L46" s="23"/>
      <c r="M46" s="23"/>
      <c r="N46" s="24"/>
      <c r="P46" s="18"/>
      <c r="Q46" s="42"/>
      <c r="R46" s="19"/>
    </row>
    <row r="47" spans="1:18" ht="15" x14ac:dyDescent="0.2">
      <c r="A47" s="9">
        <v>5</v>
      </c>
      <c r="B47" s="10" t="s">
        <v>37</v>
      </c>
      <c r="C47" s="10"/>
      <c r="D47" s="26" t="s">
        <v>92</v>
      </c>
      <c r="E47" s="13"/>
      <c r="F47" s="15">
        <f>SUM(F48:F54)</f>
        <v>84182250</v>
      </c>
      <c r="G47" s="15">
        <f t="shared" ref="G47:M47" si="4">SUM(G48:G54)</f>
        <v>0</v>
      </c>
      <c r="H47" s="15">
        <f t="shared" si="4"/>
        <v>0</v>
      </c>
      <c r="I47" s="15">
        <f t="shared" si="4"/>
        <v>0</v>
      </c>
      <c r="J47" s="15">
        <f t="shared" si="4"/>
        <v>0</v>
      </c>
      <c r="K47" s="15">
        <f t="shared" si="4"/>
        <v>0</v>
      </c>
      <c r="L47" s="15">
        <f t="shared" si="4"/>
        <v>0</v>
      </c>
      <c r="M47" s="15">
        <f t="shared" si="4"/>
        <v>0</v>
      </c>
      <c r="N47" s="16">
        <f>SUM(N48:N54)</f>
        <v>84182250</v>
      </c>
      <c r="P47" s="18"/>
      <c r="R47" s="19"/>
    </row>
    <row r="48" spans="1:18" ht="15" x14ac:dyDescent="0.25">
      <c r="A48" s="9"/>
      <c r="B48" s="27"/>
      <c r="C48" s="11" t="s">
        <v>23</v>
      </c>
      <c r="D48" s="28" t="s">
        <v>27</v>
      </c>
      <c r="E48" s="29" t="s">
        <v>93</v>
      </c>
      <c r="F48" s="43">
        <v>84182250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4">
        <f t="shared" ref="N48:N54" si="5">F48+H48+I48+J48-K48-L48-M48</f>
        <v>84182250</v>
      </c>
      <c r="P48" s="18"/>
      <c r="R48" s="19"/>
    </row>
    <row r="49" spans="1:19" ht="15" x14ac:dyDescent="0.2">
      <c r="A49" s="9"/>
      <c r="B49" s="27"/>
      <c r="C49" s="11" t="s">
        <v>25</v>
      </c>
      <c r="D49" s="28" t="s">
        <v>29</v>
      </c>
      <c r="E49" s="29" t="s">
        <v>94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4">
        <f t="shared" si="5"/>
        <v>0</v>
      </c>
      <c r="P49" s="18"/>
    </row>
    <row r="50" spans="1:19" ht="15" x14ac:dyDescent="0.2">
      <c r="A50" s="9"/>
      <c r="B50" s="27"/>
      <c r="C50" s="11" t="s">
        <v>31</v>
      </c>
      <c r="D50" s="28" t="s">
        <v>32</v>
      </c>
      <c r="E50" s="29" t="s">
        <v>95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4">
        <f t="shared" si="5"/>
        <v>0</v>
      </c>
      <c r="P50" s="18"/>
    </row>
    <row r="51" spans="1:19" ht="15" x14ac:dyDescent="0.2">
      <c r="A51" s="9"/>
      <c r="B51" s="27"/>
      <c r="C51" s="34" t="s">
        <v>34</v>
      </c>
      <c r="D51" s="28" t="s">
        <v>35</v>
      </c>
      <c r="E51" s="29" t="s">
        <v>96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4">
        <f t="shared" si="5"/>
        <v>0</v>
      </c>
      <c r="P51" s="18"/>
    </row>
    <row r="52" spans="1:19" ht="15" x14ac:dyDescent="0.2">
      <c r="A52" s="9"/>
      <c r="B52" s="27"/>
      <c r="C52" s="34" t="s">
        <v>37</v>
      </c>
      <c r="D52" s="28" t="s">
        <v>38</v>
      </c>
      <c r="E52" s="29" t="s">
        <v>97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4">
        <f t="shared" si="5"/>
        <v>0</v>
      </c>
      <c r="P52" s="18"/>
    </row>
    <row r="53" spans="1:19" ht="15" x14ac:dyDescent="0.2">
      <c r="A53" s="9"/>
      <c r="B53" s="27"/>
      <c r="C53" s="34" t="s">
        <v>40</v>
      </c>
      <c r="D53" s="28" t="s">
        <v>41</v>
      </c>
      <c r="E53" s="29" t="s">
        <v>98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4">
        <f t="shared" si="5"/>
        <v>0</v>
      </c>
      <c r="P53" s="18"/>
    </row>
    <row r="54" spans="1:19" ht="15" x14ac:dyDescent="0.2">
      <c r="A54" s="9"/>
      <c r="B54" s="27"/>
      <c r="C54" s="34" t="s">
        <v>43</v>
      </c>
      <c r="D54" s="28" t="s">
        <v>44</v>
      </c>
      <c r="E54" s="29" t="s">
        <v>99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4">
        <f t="shared" si="5"/>
        <v>0</v>
      </c>
      <c r="P54" s="18"/>
    </row>
    <row r="55" spans="1:19" ht="15" x14ac:dyDescent="0.2">
      <c r="A55" s="9"/>
      <c r="B55" s="27"/>
      <c r="C55" s="13"/>
      <c r="D55" s="37"/>
      <c r="E55" s="13"/>
      <c r="F55" s="22"/>
      <c r="G55" s="22"/>
      <c r="H55" s="23"/>
      <c r="I55" s="23"/>
      <c r="J55" s="23"/>
      <c r="K55" s="23"/>
      <c r="L55" s="23"/>
      <c r="M55" s="23"/>
      <c r="N55" s="24"/>
      <c r="P55" s="18"/>
    </row>
    <row r="56" spans="1:19" ht="15" x14ac:dyDescent="0.2">
      <c r="A56" s="44">
        <v>6</v>
      </c>
      <c r="B56" s="45" t="s">
        <v>40</v>
      </c>
      <c r="C56" s="45"/>
      <c r="D56" s="46" t="s">
        <v>100</v>
      </c>
      <c r="E56" s="47"/>
      <c r="F56" s="39">
        <v>24420000</v>
      </c>
      <c r="G56" s="48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16">
        <f>F56+H56+I56+J56-K56-L56-M56</f>
        <v>24420000</v>
      </c>
      <c r="P56" s="18"/>
      <c r="R56" s="49"/>
    </row>
    <row r="57" spans="1:19" ht="15" x14ac:dyDescent="0.2">
      <c r="A57" s="50"/>
      <c r="B57" s="51"/>
      <c r="C57" s="52"/>
      <c r="D57" s="53"/>
      <c r="E57" s="54"/>
      <c r="F57" s="55"/>
      <c r="G57" s="55"/>
      <c r="H57" s="39"/>
      <c r="I57" s="39"/>
      <c r="J57" s="39"/>
      <c r="K57" s="39"/>
      <c r="L57" s="39"/>
      <c r="M57" s="39"/>
      <c r="N57" s="56"/>
      <c r="P57" s="18"/>
    </row>
    <row r="58" spans="1:19" s="67" customFormat="1" ht="15" x14ac:dyDescent="0.2">
      <c r="A58" s="57"/>
      <c r="B58" s="58"/>
      <c r="C58" s="58"/>
      <c r="D58" s="59" t="s">
        <v>101</v>
      </c>
      <c r="E58" s="60"/>
      <c r="F58" s="61">
        <v>36014717081</v>
      </c>
      <c r="G58" s="62">
        <f>G41+G35+G14</f>
        <v>3348107246</v>
      </c>
      <c r="H58" s="62">
        <v>104060958</v>
      </c>
      <c r="I58" s="62">
        <v>0</v>
      </c>
      <c r="J58" s="62">
        <v>0</v>
      </c>
      <c r="K58" s="62">
        <v>2950923417</v>
      </c>
      <c r="L58" s="62">
        <v>0</v>
      </c>
      <c r="M58" s="62">
        <v>1386586590</v>
      </c>
      <c r="N58" s="63">
        <f>F58+G58+H58+I58+J58-K58-L58-M58</f>
        <v>35129375278</v>
      </c>
      <c r="O58" s="3">
        <v>35129375278</v>
      </c>
      <c r="P58" s="18">
        <f>N58-O58</f>
        <v>0</v>
      </c>
      <c r="Q58" s="64"/>
      <c r="R58" s="65"/>
      <c r="S58" s="66"/>
    </row>
    <row r="59" spans="1:19" ht="15" x14ac:dyDescent="0.2">
      <c r="A59" s="44"/>
      <c r="B59" s="68"/>
      <c r="C59" s="45"/>
      <c r="D59" s="69"/>
      <c r="E59" s="70"/>
      <c r="F59" s="48"/>
      <c r="G59" s="48"/>
      <c r="H59" s="71"/>
      <c r="I59" s="71"/>
      <c r="J59" s="71"/>
      <c r="K59" s="71"/>
      <c r="L59" s="71"/>
      <c r="M59" s="72"/>
      <c r="N59" s="56"/>
      <c r="P59" s="18"/>
      <c r="Q59" s="73"/>
      <c r="R59" s="73"/>
    </row>
    <row r="60" spans="1:19" ht="15" x14ac:dyDescent="0.2">
      <c r="A60" s="121" t="s">
        <v>102</v>
      </c>
      <c r="B60" s="122"/>
      <c r="C60" s="122"/>
      <c r="D60" s="122"/>
      <c r="E60" s="122"/>
      <c r="F60" s="74">
        <f t="shared" ref="F60:N60" si="6">F12+F14+F35+F41+F47+F56-F58</f>
        <v>165066633224</v>
      </c>
      <c r="G60" s="75">
        <v>0</v>
      </c>
      <c r="H60" s="76">
        <f t="shared" si="6"/>
        <v>1077175742</v>
      </c>
      <c r="I60" s="76">
        <f t="shared" si="6"/>
        <v>0</v>
      </c>
      <c r="J60" s="76">
        <f t="shared" si="6"/>
        <v>0</v>
      </c>
      <c r="K60" s="76">
        <f t="shared" si="6"/>
        <v>3842494583</v>
      </c>
      <c r="L60" s="76">
        <f t="shared" si="6"/>
        <v>1881000</v>
      </c>
      <c r="M60" s="76">
        <f t="shared" si="6"/>
        <v>20721901410</v>
      </c>
      <c r="N60" s="77">
        <f t="shared" si="6"/>
        <v>138229424727</v>
      </c>
      <c r="P60" s="18"/>
      <c r="Q60" s="78"/>
      <c r="R60" s="73"/>
    </row>
    <row r="61" spans="1:19" ht="15" x14ac:dyDescent="0.2">
      <c r="A61" s="50"/>
      <c r="B61" s="51"/>
      <c r="C61" s="52"/>
      <c r="D61" s="53"/>
      <c r="E61" s="54"/>
      <c r="F61" s="55"/>
      <c r="G61" s="55"/>
      <c r="H61" s="71"/>
      <c r="I61" s="71"/>
      <c r="J61" s="71"/>
      <c r="K61" s="71"/>
      <c r="L61" s="71"/>
      <c r="M61" s="71"/>
      <c r="N61" s="56"/>
      <c r="P61" s="18"/>
    </row>
    <row r="62" spans="1:19" ht="15" x14ac:dyDescent="0.2">
      <c r="A62" s="44">
        <v>7</v>
      </c>
      <c r="B62" s="68"/>
      <c r="C62" s="45"/>
      <c r="D62" s="26" t="s">
        <v>103</v>
      </c>
      <c r="E62" s="70"/>
      <c r="F62" s="39">
        <f t="shared" ref="F62:M62" si="7">F64+F65+F63</f>
        <v>57981729523</v>
      </c>
      <c r="G62" s="39">
        <f t="shared" si="7"/>
        <v>9592000</v>
      </c>
      <c r="H62" s="39">
        <f t="shared" si="7"/>
        <v>0</v>
      </c>
      <c r="I62" s="39">
        <f t="shared" si="7"/>
        <v>0</v>
      </c>
      <c r="J62" s="39">
        <f t="shared" si="7"/>
        <v>0</v>
      </c>
      <c r="K62" s="39">
        <f t="shared" si="7"/>
        <v>0</v>
      </c>
      <c r="L62" s="39">
        <f t="shared" si="7"/>
        <v>0</v>
      </c>
      <c r="M62" s="39">
        <f t="shared" si="7"/>
        <v>53659068363</v>
      </c>
      <c r="N62" s="56">
        <f>N64+N65+N63</f>
        <v>4322661160</v>
      </c>
      <c r="P62" s="18"/>
    </row>
    <row r="63" spans="1:19" ht="15" x14ac:dyDescent="0.2">
      <c r="A63" s="44"/>
      <c r="B63" s="68"/>
      <c r="C63" s="45"/>
      <c r="D63" s="28" t="s">
        <v>27</v>
      </c>
      <c r="E63" s="79" t="s">
        <v>104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4">
        <f>F63+H63+I63+J63-K63-L63-M63</f>
        <v>0</v>
      </c>
      <c r="P63" s="18"/>
    </row>
    <row r="64" spans="1:19" ht="15" x14ac:dyDescent="0.2">
      <c r="A64" s="44"/>
      <c r="B64" s="68"/>
      <c r="C64" s="45"/>
      <c r="D64" s="80" t="s">
        <v>29</v>
      </c>
      <c r="E64" s="81" t="s">
        <v>105</v>
      </c>
      <c r="F64" s="36">
        <v>473070000</v>
      </c>
      <c r="G64" s="35">
        <v>9592000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24">
        <f>F64+H64+I64+J64-K64-L64-M64</f>
        <v>473070000</v>
      </c>
      <c r="P64" s="18"/>
    </row>
    <row r="65" spans="1:19" ht="15" x14ac:dyDescent="0.2">
      <c r="A65" s="44"/>
      <c r="B65" s="68"/>
      <c r="C65" s="45"/>
      <c r="D65" s="80" t="s">
        <v>32</v>
      </c>
      <c r="E65" s="81" t="s">
        <v>106</v>
      </c>
      <c r="F65" s="36">
        <v>57508659523</v>
      </c>
      <c r="G65" s="23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53659068363</v>
      </c>
      <c r="N65" s="24">
        <f>F65+H65+I65+J65-K65-L65-M65</f>
        <v>3849591160</v>
      </c>
      <c r="P65" s="18"/>
      <c r="R65" s="4"/>
      <c r="S65" s="82"/>
    </row>
    <row r="66" spans="1:19" ht="15" x14ac:dyDescent="0.2">
      <c r="A66" s="50"/>
      <c r="B66" s="68"/>
      <c r="C66" s="45"/>
      <c r="D66" s="80"/>
      <c r="E66" s="79"/>
      <c r="F66" s="38"/>
      <c r="G66" s="38"/>
      <c r="H66" s="35"/>
      <c r="I66" s="35"/>
      <c r="J66" s="35"/>
      <c r="K66" s="35"/>
      <c r="L66" s="35"/>
      <c r="M66" s="35"/>
      <c r="N66" s="24"/>
      <c r="P66" s="18"/>
      <c r="R66" s="4"/>
      <c r="S66" s="82"/>
    </row>
    <row r="67" spans="1:19" s="67" customFormat="1" ht="15" x14ac:dyDescent="0.2">
      <c r="A67" s="83"/>
      <c r="B67" s="84"/>
      <c r="C67" s="58"/>
      <c r="D67" s="59" t="s">
        <v>107</v>
      </c>
      <c r="E67" s="85"/>
      <c r="F67" s="61">
        <v>453706333</v>
      </c>
      <c r="G67" s="62">
        <f>SUM(G63:G65)</f>
        <v>9592000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86">
        <f>F67+G67+H67+I67+J67-K67-L67-M67</f>
        <v>463298333</v>
      </c>
      <c r="O67" s="3"/>
      <c r="P67" s="18"/>
      <c r="Q67" s="64"/>
    </row>
    <row r="68" spans="1:19" ht="15" x14ac:dyDescent="0.2">
      <c r="A68" s="50"/>
      <c r="B68" s="87"/>
      <c r="C68" s="88"/>
      <c r="D68" s="53"/>
      <c r="E68" s="54"/>
      <c r="F68" s="89"/>
      <c r="G68" s="89"/>
      <c r="H68" s="90"/>
      <c r="I68" s="90"/>
      <c r="J68" s="90"/>
      <c r="K68" s="90"/>
      <c r="L68" s="90"/>
      <c r="M68" s="90"/>
      <c r="N68" s="91"/>
      <c r="P68" s="18"/>
    </row>
    <row r="69" spans="1:19" ht="15.75" thickBot="1" x14ac:dyDescent="0.25">
      <c r="A69" s="123" t="s">
        <v>108</v>
      </c>
      <c r="B69" s="124"/>
      <c r="C69" s="124"/>
      <c r="D69" s="124"/>
      <c r="E69" s="124"/>
      <c r="F69" s="92">
        <f>F60+F62-F67</f>
        <v>222594656414</v>
      </c>
      <c r="G69" s="93"/>
      <c r="H69" s="94">
        <f>H60+H62-H67</f>
        <v>1077175742</v>
      </c>
      <c r="I69" s="94">
        <f t="shared" ref="I69:M69" si="8">I60+I62-I67</f>
        <v>0</v>
      </c>
      <c r="J69" s="94">
        <f t="shared" si="8"/>
        <v>0</v>
      </c>
      <c r="K69" s="94">
        <f t="shared" si="8"/>
        <v>3842494583</v>
      </c>
      <c r="L69" s="94">
        <f t="shared" si="8"/>
        <v>1881000</v>
      </c>
      <c r="M69" s="94">
        <f t="shared" si="8"/>
        <v>74380969773</v>
      </c>
      <c r="N69" s="95">
        <f>N60+N62-N67</f>
        <v>142088787554</v>
      </c>
      <c r="P69" s="18"/>
      <c r="R69" s="25"/>
    </row>
    <row r="70" spans="1:19" ht="13.5" thickTop="1" x14ac:dyDescent="0.2">
      <c r="A70" s="96"/>
      <c r="B70" s="96"/>
      <c r="C70" s="96"/>
      <c r="D70" s="96"/>
      <c r="E70" s="96"/>
      <c r="F70" s="5"/>
      <c r="G70" s="5"/>
      <c r="H70" s="96"/>
      <c r="I70" s="96"/>
      <c r="J70" s="96"/>
      <c r="K70" s="96"/>
      <c r="L70" s="96"/>
      <c r="M70" s="96"/>
      <c r="N70" s="96"/>
      <c r="R70" s="25"/>
    </row>
    <row r="71" spans="1:19" x14ac:dyDescent="0.2">
      <c r="A71" s="96"/>
      <c r="B71" s="96"/>
      <c r="C71" s="96"/>
      <c r="D71" s="96"/>
      <c r="E71" s="96"/>
      <c r="F71" s="5"/>
      <c r="G71" s="5"/>
      <c r="H71" s="96"/>
      <c r="I71" s="96"/>
      <c r="J71" s="96"/>
      <c r="K71" s="96"/>
      <c r="L71" s="96"/>
      <c r="M71" s="96"/>
      <c r="N71" s="96"/>
      <c r="R71" s="25"/>
    </row>
    <row r="72" spans="1:19" ht="15" x14ac:dyDescent="0.2">
      <c r="A72" s="96"/>
      <c r="B72" s="96"/>
      <c r="C72" s="97"/>
      <c r="D72" s="98"/>
      <c r="E72" s="98"/>
      <c r="F72" s="5"/>
      <c r="G72" s="5"/>
      <c r="H72" s="99"/>
      <c r="I72" s="99"/>
      <c r="J72" s="100"/>
      <c r="K72" s="97"/>
      <c r="L72" s="97"/>
      <c r="M72" s="98" t="s">
        <v>109</v>
      </c>
    </row>
    <row r="73" spans="1:19" ht="15" x14ac:dyDescent="0.2">
      <c r="A73" s="96"/>
      <c r="B73" s="96"/>
      <c r="C73" s="97"/>
      <c r="D73" s="98"/>
      <c r="E73" s="98"/>
      <c r="F73" s="101"/>
      <c r="G73" s="101"/>
      <c r="H73" s="97"/>
      <c r="I73" s="97"/>
      <c r="J73" s="97"/>
      <c r="K73" s="97"/>
      <c r="L73" s="97"/>
      <c r="M73" s="98" t="s">
        <v>110</v>
      </c>
    </row>
    <row r="74" spans="1:19" ht="15" x14ac:dyDescent="0.2">
      <c r="A74" s="96"/>
      <c r="B74" s="96"/>
      <c r="C74" s="97"/>
      <c r="D74" s="98"/>
      <c r="E74" s="98"/>
      <c r="F74" s="101"/>
      <c r="G74" s="101"/>
      <c r="H74" s="97"/>
      <c r="I74" s="97"/>
      <c r="J74" s="97"/>
      <c r="K74" s="97"/>
      <c r="L74" s="97"/>
      <c r="M74" s="98"/>
    </row>
    <row r="75" spans="1:19" x14ac:dyDescent="0.2">
      <c r="A75" s="96"/>
      <c r="B75" s="96"/>
      <c r="C75" s="97"/>
      <c r="D75" s="97"/>
      <c r="E75" s="97"/>
      <c r="F75" s="101"/>
      <c r="G75" s="101"/>
      <c r="H75" s="97"/>
      <c r="I75" s="97"/>
      <c r="J75" s="100"/>
      <c r="K75" s="100"/>
      <c r="L75" s="97"/>
      <c r="M75" s="97"/>
    </row>
    <row r="76" spans="1:19" x14ac:dyDescent="0.2">
      <c r="A76" s="96"/>
      <c r="B76" s="96"/>
      <c r="C76" s="97"/>
      <c r="D76" s="97"/>
      <c r="E76" s="97"/>
      <c r="F76" s="101"/>
      <c r="G76" s="101"/>
      <c r="H76" s="102"/>
      <c r="I76" s="100"/>
      <c r="J76" s="100"/>
      <c r="K76" s="97"/>
      <c r="L76" s="97"/>
      <c r="M76" s="97"/>
    </row>
    <row r="77" spans="1:19" x14ac:dyDescent="0.2">
      <c r="A77" s="96"/>
      <c r="B77" s="96"/>
      <c r="C77" s="97"/>
      <c r="D77" s="97"/>
      <c r="E77" s="97"/>
      <c r="F77" s="101"/>
      <c r="G77" s="101"/>
      <c r="H77" s="100"/>
      <c r="I77" s="97"/>
      <c r="J77" s="97"/>
      <c r="K77" s="97"/>
      <c r="L77" s="97"/>
      <c r="M77" s="97"/>
    </row>
    <row r="78" spans="1:19" ht="15" x14ac:dyDescent="0.2">
      <c r="A78" s="96"/>
      <c r="B78" s="96"/>
      <c r="C78" s="103"/>
      <c r="E78" s="98"/>
      <c r="F78" s="101"/>
      <c r="G78" s="101"/>
      <c r="H78" s="104"/>
      <c r="I78" s="105"/>
      <c r="J78" s="105"/>
      <c r="K78" s="105"/>
      <c r="L78" s="105"/>
      <c r="M78" s="98" t="s">
        <v>111</v>
      </c>
    </row>
    <row r="79" spans="1:19" ht="15" x14ac:dyDescent="0.2">
      <c r="A79" s="96"/>
      <c r="B79" s="96"/>
      <c r="C79" s="103"/>
      <c r="E79" s="98"/>
      <c r="F79" s="101"/>
      <c r="G79" s="101"/>
      <c r="H79" s="106"/>
      <c r="I79" s="97"/>
      <c r="J79" s="97"/>
      <c r="K79" s="97"/>
      <c r="L79" s="97"/>
      <c r="M79" s="98" t="s">
        <v>112</v>
      </c>
    </row>
    <row r="80" spans="1:19" x14ac:dyDescent="0.2">
      <c r="A80" s="96"/>
      <c r="B80" s="96"/>
      <c r="C80" s="107"/>
      <c r="D80" s="97"/>
      <c r="E80" s="97"/>
      <c r="F80" s="101"/>
      <c r="G80" s="101"/>
      <c r="H80" s="97"/>
      <c r="I80" s="97"/>
      <c r="J80" s="97"/>
      <c r="K80" s="97"/>
      <c r="L80" s="97"/>
      <c r="M80" s="97"/>
      <c r="N80" s="107"/>
    </row>
    <row r="81" spans="1:17" x14ac:dyDescent="0.2">
      <c r="A81" s="96"/>
      <c r="B81" s="96"/>
      <c r="C81" s="97"/>
      <c r="D81" s="97"/>
      <c r="E81" s="97"/>
      <c r="F81" s="108"/>
      <c r="G81" s="108"/>
      <c r="H81" s="97"/>
      <c r="I81" s="97"/>
      <c r="J81" s="97"/>
      <c r="K81" s="97"/>
      <c r="L81" s="97"/>
      <c r="M81" s="97"/>
      <c r="N81" s="97"/>
    </row>
    <row r="82" spans="1:17" x14ac:dyDescent="0.2">
      <c r="F82" s="101"/>
      <c r="G82" s="101"/>
    </row>
    <row r="83" spans="1:17" ht="15.75" x14ac:dyDescent="0.25">
      <c r="A83" s="125" t="s">
        <v>113</v>
      </c>
      <c r="B83" s="125"/>
      <c r="C83" s="125"/>
      <c r="D83" s="125"/>
      <c r="E83" s="125"/>
      <c r="F83" s="101"/>
      <c r="G83" s="101"/>
      <c r="Q83" s="1"/>
    </row>
    <row r="84" spans="1:17" ht="15" x14ac:dyDescent="0.25">
      <c r="D84" s="109"/>
      <c r="E84" s="110"/>
      <c r="F84" s="101"/>
      <c r="G84" s="101"/>
      <c r="Q84" s="1"/>
    </row>
    <row r="85" spans="1:17" ht="15" x14ac:dyDescent="0.25">
      <c r="A85" s="111">
        <v>1</v>
      </c>
      <c r="B85" s="112" t="s">
        <v>114</v>
      </c>
      <c r="C85" s="113"/>
      <c r="D85" s="114"/>
      <c r="E85" s="115"/>
      <c r="H85" s="25"/>
      <c r="Q85" s="1"/>
    </row>
    <row r="86" spans="1:17" ht="15" x14ac:dyDescent="0.25">
      <c r="A86" s="111">
        <v>2</v>
      </c>
      <c r="B86" s="112" t="s">
        <v>115</v>
      </c>
      <c r="C86" s="113"/>
      <c r="D86" s="114"/>
      <c r="E86" s="115"/>
      <c r="H86" s="33"/>
      <c r="P86" s="2"/>
      <c r="Q86" s="1"/>
    </row>
    <row r="87" spans="1:17" ht="15.75" x14ac:dyDescent="0.25">
      <c r="A87" s="111">
        <v>3</v>
      </c>
      <c r="B87" s="112" t="s">
        <v>116</v>
      </c>
      <c r="C87" s="113"/>
      <c r="D87" s="114"/>
      <c r="E87" s="115"/>
      <c r="F87" s="116"/>
      <c r="G87" s="117"/>
      <c r="P87" s="2"/>
      <c r="Q87" s="1"/>
    </row>
    <row r="88" spans="1:17" ht="15" x14ac:dyDescent="0.25">
      <c r="A88" s="111">
        <v>4</v>
      </c>
      <c r="B88" s="112" t="s">
        <v>117</v>
      </c>
      <c r="C88" s="113"/>
      <c r="D88" s="114"/>
      <c r="E88" s="115"/>
      <c r="G88" s="117"/>
      <c r="P88" s="2"/>
      <c r="Q88" s="1"/>
    </row>
    <row r="89" spans="1:17" ht="15" x14ac:dyDescent="0.25">
      <c r="A89" s="111">
        <v>5</v>
      </c>
      <c r="B89" s="112" t="s">
        <v>118</v>
      </c>
      <c r="C89" s="113"/>
      <c r="D89" s="114"/>
      <c r="E89" s="115"/>
      <c r="F89" s="118"/>
      <c r="G89" s="117"/>
      <c r="P89" s="2"/>
      <c r="Q89" s="1"/>
    </row>
    <row r="90" spans="1:17" ht="15" x14ac:dyDescent="0.25">
      <c r="A90" s="111">
        <v>6</v>
      </c>
      <c r="B90" s="112" t="s">
        <v>119</v>
      </c>
      <c r="C90" s="113"/>
      <c r="D90" s="114"/>
      <c r="E90" s="115"/>
      <c r="F90" s="118"/>
      <c r="G90" s="117"/>
      <c r="P90" s="2"/>
      <c r="Q90" s="1"/>
    </row>
    <row r="91" spans="1:17" ht="15" x14ac:dyDescent="0.25">
      <c r="A91" s="111">
        <v>7</v>
      </c>
      <c r="B91" s="112" t="s">
        <v>120</v>
      </c>
      <c r="C91" s="113"/>
      <c r="D91" s="114"/>
      <c r="E91" s="115"/>
      <c r="F91" s="118"/>
      <c r="G91" s="117"/>
      <c r="P91" s="2"/>
      <c r="Q91" s="1"/>
    </row>
    <row r="92" spans="1:17" ht="15" x14ac:dyDescent="0.25">
      <c r="A92" s="111">
        <v>8</v>
      </c>
      <c r="B92" s="112" t="s">
        <v>121</v>
      </c>
      <c r="C92" s="113"/>
      <c r="D92" s="114"/>
      <c r="E92" s="115"/>
      <c r="F92" s="118"/>
      <c r="G92" s="117"/>
      <c r="P92" s="2"/>
      <c r="Q92" s="1"/>
    </row>
    <row r="93" spans="1:17" ht="15" x14ac:dyDescent="0.25">
      <c r="A93" s="111">
        <v>9</v>
      </c>
      <c r="B93" s="112" t="s">
        <v>122</v>
      </c>
      <c r="C93" s="113"/>
      <c r="D93" s="114"/>
      <c r="E93" s="115"/>
      <c r="F93" s="118"/>
      <c r="G93" s="117"/>
      <c r="P93" s="2"/>
      <c r="Q93" s="1"/>
    </row>
    <row r="94" spans="1:17" ht="15" x14ac:dyDescent="0.25">
      <c r="A94" s="111">
        <v>10</v>
      </c>
      <c r="B94" s="112" t="s">
        <v>123</v>
      </c>
      <c r="C94" s="113"/>
      <c r="D94" s="114"/>
      <c r="E94" s="115"/>
      <c r="F94" s="118"/>
      <c r="G94" s="117"/>
      <c r="P94" s="2"/>
      <c r="Q94" s="1"/>
    </row>
    <row r="95" spans="1:17" ht="15" x14ac:dyDescent="0.25">
      <c r="A95" s="111">
        <v>11</v>
      </c>
      <c r="B95" s="112" t="s">
        <v>124</v>
      </c>
      <c r="C95" s="113"/>
      <c r="D95" s="114"/>
      <c r="E95" s="115"/>
      <c r="F95" s="118"/>
      <c r="G95" s="117"/>
      <c r="P95" s="2"/>
      <c r="Q95" s="1"/>
    </row>
    <row r="96" spans="1:17" ht="15" x14ac:dyDescent="0.25">
      <c r="A96" s="111">
        <v>12</v>
      </c>
      <c r="B96" s="112" t="s">
        <v>125</v>
      </c>
      <c r="C96" s="113"/>
      <c r="D96" s="114"/>
      <c r="E96" s="115"/>
      <c r="F96" s="118"/>
      <c r="G96" s="117"/>
      <c r="P96" s="2"/>
      <c r="Q96" s="1"/>
    </row>
    <row r="97" spans="1:17" ht="15" x14ac:dyDescent="0.25">
      <c r="A97" s="111">
        <v>13</v>
      </c>
      <c r="B97" s="112" t="s">
        <v>126</v>
      </c>
      <c r="C97" s="113"/>
      <c r="D97" s="114"/>
      <c r="E97" s="115"/>
      <c r="F97" s="118"/>
      <c r="G97" s="117"/>
      <c r="P97" s="2"/>
      <c r="Q97" s="1"/>
    </row>
    <row r="98" spans="1:17" x14ac:dyDescent="0.2">
      <c r="F98" s="118"/>
      <c r="G98" s="117"/>
      <c r="P98" s="2"/>
    </row>
    <row r="99" spans="1:17" x14ac:dyDescent="0.2">
      <c r="F99" s="118"/>
      <c r="G99" s="117"/>
    </row>
    <row r="100" spans="1:17" x14ac:dyDescent="0.2">
      <c r="F100" s="118"/>
    </row>
  </sheetData>
  <mergeCells count="22">
    <mergeCell ref="A5:N5"/>
    <mergeCell ref="A6:N6"/>
    <mergeCell ref="A8:A10"/>
    <mergeCell ref="B8:B10"/>
    <mergeCell ref="C8:C10"/>
    <mergeCell ref="D8:E10"/>
    <mergeCell ref="F8:F10"/>
    <mergeCell ref="G8:G10"/>
    <mergeCell ref="H8:H10"/>
    <mergeCell ref="I8:I10"/>
    <mergeCell ref="L8:L10"/>
    <mergeCell ref="M8:M10"/>
    <mergeCell ref="N8:N10"/>
    <mergeCell ref="P8:P10"/>
    <mergeCell ref="R8:R10"/>
    <mergeCell ref="D11:E11"/>
    <mergeCell ref="A60:E60"/>
    <mergeCell ref="A69:E69"/>
    <mergeCell ref="A83:E83"/>
    <mergeCell ref="J8:K8"/>
    <mergeCell ref="J9:J10"/>
    <mergeCell ref="K9:K10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2022-10-13T06:10:09Z</dcterms:created>
  <dcterms:modified xsi:type="dcterms:W3CDTF">2022-10-13T06:04:02Z</dcterms:modified>
</cp:coreProperties>
</file>